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1770" windowWidth="23970" windowHeight="6720" activeTab="3"/>
  </bookViews>
  <sheets>
    <sheet name="Income statement" sheetId="1" r:id="rId1"/>
    <sheet name="Balance sheet" sheetId="2" r:id="rId2"/>
    <sheet name="Cash flow" sheetId="3" r:id="rId3"/>
    <sheet name="Segment information" sheetId="4" r:id="rId4"/>
  </sheets>
  <externalReferences>
    <externalReference r:id="rId7"/>
  </externalReferences>
  <definedNames>
    <definedName name="_xlnm.Print_Area" localSheetId="1">'Balance sheet'!$A$1:$J$36</definedName>
    <definedName name="_xlnm.Print_Area" localSheetId="2">'Cash flow'!$A$1:$J$27</definedName>
    <definedName name="_xlnm.Print_Area" localSheetId="0">'Income statement'!$A$1:$J$27</definedName>
    <definedName name="_xlnm.Print_Area" localSheetId="3">'Segment information'!$A$1:$J$34</definedName>
  </definedNames>
  <calcPr fullCalcOnLoad="1"/>
</workbook>
</file>

<file path=xl/sharedStrings.xml><?xml version="1.0" encoding="utf-8"?>
<sst xmlns="http://schemas.openxmlformats.org/spreadsheetml/2006/main" count="202" uniqueCount="83">
  <si>
    <t>NOK</t>
  </si>
  <si>
    <t>Foreign currency effects on cach and cash equivalents</t>
  </si>
  <si>
    <t>Total change in cach and cash equivalents</t>
  </si>
  <si>
    <t>%</t>
  </si>
  <si>
    <t>Production (1000 tonnes)</t>
  </si>
  <si>
    <t>Production/capacity</t>
  </si>
  <si>
    <t>Tonnes</t>
  </si>
  <si>
    <t>Cash generated from operations</t>
  </si>
  <si>
    <t>Cash used in operations</t>
  </si>
  <si>
    <t>Cash from net financial items</t>
  </si>
  <si>
    <t>Taxes paid</t>
  </si>
  <si>
    <t>Net cash flow from operating activities</t>
  </si>
  <si>
    <t>Repayment of loan</t>
  </si>
  <si>
    <t>Depreciation</t>
  </si>
  <si>
    <t>Operating earnings</t>
  </si>
  <si>
    <t>Profit/loss before income taxes</t>
  </si>
  <si>
    <t>Total current assets</t>
  </si>
  <si>
    <t>Total assets</t>
  </si>
  <si>
    <t>Paid-in equity</t>
  </si>
  <si>
    <t>Retained earnings and other reserves</t>
  </si>
  <si>
    <t>Total equity</t>
  </si>
  <si>
    <t>Pension obligations</t>
  </si>
  <si>
    <t>Deferred tax liability</t>
  </si>
  <si>
    <t>Interest bearing non-current liabilities</t>
  </si>
  <si>
    <t>Other non-current liabilities</t>
  </si>
  <si>
    <t>Total non-current liabilities</t>
  </si>
  <si>
    <t>Interest-bearing current liabilities</t>
  </si>
  <si>
    <t>Trade and other payables</t>
  </si>
  <si>
    <t>Tax payable</t>
  </si>
  <si>
    <t>Other current liabilities</t>
  </si>
  <si>
    <t>Total current liabilities</t>
  </si>
  <si>
    <t>Total liabilities</t>
  </si>
  <si>
    <t>Total equity and liabilities</t>
  </si>
  <si>
    <t>Net cash from investing activities</t>
  </si>
  <si>
    <t>New loan raised</t>
  </si>
  <si>
    <t>Net cash from financing activities</t>
  </si>
  <si>
    <t>NOK MILLION</t>
  </si>
  <si>
    <t>INCOME STATEMENT</t>
  </si>
  <si>
    <t>CASH FLOW</t>
  </si>
  <si>
    <t>BALANCE SHEET</t>
  </si>
  <si>
    <t>OTHER ACTIVITIES</t>
  </si>
  <si>
    <t>SEGMENT INFORMATON</t>
  </si>
  <si>
    <t>Deliveries (1000 tonnes)</t>
  </si>
  <si>
    <t>Purchases of property, plant and equipment and intangible assets</t>
  </si>
  <si>
    <t>Sale of property, plant and equipment and intangible assets</t>
  </si>
  <si>
    <t>Sales of shares in companies and other investments</t>
  </si>
  <si>
    <t>Purchase of shares in companies and other investments</t>
  </si>
  <si>
    <t xml:space="preserve">﻿PUBLICATION PAPER EUROPE   </t>
  </si>
  <si>
    <t>﻿PUBLICATION PAPER AUSTRALASIA</t>
  </si>
  <si>
    <t>Q3 2019</t>
  </si>
  <si>
    <t>Q2 2019</t>
  </si>
  <si>
    <t>Q1 2019</t>
  </si>
  <si>
    <t>Q4 2018</t>
  </si>
  <si>
    <t/>
  </si>
  <si>
    <t>Q3 2018</t>
  </si>
  <si>
    <t>Q2 2018</t>
  </si>
  <si>
    <t>Q1 2018</t>
  </si>
  <si>
    <t>Assets held for sale</t>
  </si>
  <si>
    <t>Q4 2019</t>
  </si>
  <si>
    <t>EBITDA margin</t>
  </si>
  <si>
    <t>Operating revenue</t>
  </si>
  <si>
    <t>Other operating income</t>
  </si>
  <si>
    <t>Total operating income</t>
  </si>
  <si>
    <t>Distribution costs</t>
  </si>
  <si>
    <t>Cost of materials</t>
  </si>
  <si>
    <t>Employee benefit expenses</t>
  </si>
  <si>
    <t>Other operating expenses</t>
  </si>
  <si>
    <t>EBITDA</t>
  </si>
  <si>
    <t>Restructuring expenses</t>
  </si>
  <si>
    <t>Impairments</t>
  </si>
  <si>
    <t>Derivatives and other fair value adjustm</t>
  </si>
  <si>
    <t>Financial items</t>
  </si>
  <si>
    <t>Income taxes</t>
  </si>
  <si>
    <t>Profit/loss for the period</t>
  </si>
  <si>
    <t>Deferred tax asset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</si>
  <si>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</si>
  <si>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</si>
  <si>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</si>
  <si>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</si>
  <si>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</si>
  <si>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</si>
  <si>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</si>
  <si>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Other current assets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</si>
</sst>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[$-417]mmm\.\ yy;@"/>
    <numFmt numFmtId="179" formatCode="#,##0.0"/>
    <numFmt numFmtId="180" formatCode="#,##0.000"/>
    <numFmt numFmtId="181" formatCode="0.000000000"/>
    <numFmt numFmtId="182" formatCode="0.0000000000"/>
    <numFmt numFmtId="183" formatCode="0.0%"/>
    <numFmt numFmtId="184" formatCode="_ * #,##0_ ;_ * \-#,##0_ ;_ * &quot;-&quot;_ ;_ @_ "/>
    <numFmt numFmtId="185" formatCode="_ * #,##0.00_ ;_ * \-#,##0.00_ ;_ * &quot;-&quot;??_ ;_ @_ 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#,##0%"/>
    <numFmt numFmtId="193" formatCode="#,##0.0000"/>
    <numFmt numFmtId="194" formatCode="#,##0.00000"/>
    <numFmt numFmtId="195" formatCode="#,##0.000000"/>
    <numFmt numFmtId="196" formatCode="#,##0.00000_ ;\(#,##0.00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ms Rmn"/>
      <family val="0"/>
    </font>
    <font>
      <sz val="10"/>
      <name val="Tms Rmn"/>
      <family val="0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0" fillId="0" borderId="0">
      <alignment/>
      <protection/>
    </xf>
    <xf numFmtId="1" fontId="23" fillId="0" borderId="9" applyAlignment="0">
      <protection/>
    </xf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0" borderId="0" xfId="56" applyFont="1" applyFill="1" applyBorder="1">
      <alignment/>
      <protection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8" fontId="18" fillId="2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78" fontId="1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4" fontId="0" fillId="0" borderId="0" xfId="0" applyNumberFormat="1" applyFont="1" applyBorder="1" applyAlignment="1" quotePrefix="1">
      <alignment/>
    </xf>
    <xf numFmtId="4" fontId="18" fillId="0" borderId="0" xfId="0" applyNumberFormat="1" applyFont="1" applyBorder="1" applyAlignment="1" quotePrefix="1">
      <alignment/>
    </xf>
    <xf numFmtId="4" fontId="18" fillId="0" borderId="0" xfId="0" applyNumberFormat="1" applyFont="1" applyBorder="1" applyAlignment="1">
      <alignment/>
    </xf>
    <xf numFmtId="22" fontId="0" fillId="0" borderId="0" xfId="0" applyNumberFormat="1" applyFont="1" applyBorder="1" applyAlignment="1">
      <alignment/>
    </xf>
    <xf numFmtId="179" fontId="0" fillId="0" borderId="0" xfId="60" applyNumberFormat="1" applyFont="1" applyBorder="1" applyAlignment="1">
      <alignment/>
    </xf>
    <xf numFmtId="178" fontId="0" fillId="0" borderId="0" xfId="0" applyNumberFormat="1" applyAlignment="1">
      <alignment horizontal="right"/>
    </xf>
    <xf numFmtId="9" fontId="0" fillId="0" borderId="0" xfId="6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 quotePrefix="1">
      <alignment/>
    </xf>
    <xf numFmtId="9" fontId="0" fillId="0" borderId="0" xfId="6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AND&#13;CHECK.COMMAND_x000E_RENAME.COMMAND_x0008_SHOW.BAR_x000B_DELETE.MENU_x000E_DELETE.COMMAND_x000E_GET.CHA" xfId="56"/>
    <cellStyle name="Neutral" xfId="57"/>
    <cellStyle name="Note" xfId="58"/>
    <cellStyle name="Output" xfId="59"/>
    <cellStyle name="Percent" xfId="60"/>
    <cellStyle name="Prosent_PRDKO52" xfId="61"/>
    <cellStyle name="Standard_wochenbericht aus norwegen 2000" xfId="62"/>
    <cellStyle name="Tekst" xfId="63"/>
    <cellStyle name="Title" xfId="64"/>
    <cellStyle name="Total" xfId="65"/>
    <cellStyle name="Tusenskille [0]_Ark1" xfId="66"/>
    <cellStyle name="Tusenskille_Ark1" xfId="67"/>
    <cellStyle name="Valuta [0]_Ark1" xfId="68"/>
    <cellStyle name="Valuta_Ark1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%20(x86)\Hyperion\Enterprise\HERetrev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P Retrieve-Enterprise"/>
      <sheetName val="Declarations"/>
      <sheetName val="DeclarLang"/>
      <sheetName val="AutoEvents"/>
      <sheetName val="MenuFunctions"/>
      <sheetName val="HPFunctions"/>
      <sheetName val="MiscFun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4"/>
  <sheetViews>
    <sheetView workbookViewId="0" topLeftCell="A1">
      <selection activeCell="A1" sqref="A1:IV3"/>
    </sheetView>
  </sheetViews>
  <sheetFormatPr defaultColWidth="9.140625" defaultRowHeight="12.75"/>
  <cols>
    <col min="1" max="1" width="55.7109375" style="6" bestFit="1" customWidth="1"/>
    <col min="2" max="2" width="5.00390625" style="6" bestFit="1" customWidth="1"/>
    <col min="3" max="30" width="10.140625" style="6" bestFit="1" customWidth="1"/>
    <col min="31" max="32" width="9.140625" style="6" customWidth="1"/>
    <col min="33" max="33" width="15.421875" style="6" bestFit="1" customWidth="1"/>
    <col min="34" max="16384" width="9.140625" style="6" customWidth="1"/>
  </cols>
  <sheetData>
    <row r="1" spans="1:255" ht="12.75">
      <c r="A1"/>
      <c r="B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AA1" s="18"/>
      <c r="AB1" s="18"/>
      <c r="AC1" s="18"/>
      <c r="AD1" s="18"/>
      <c r="AE1"/>
      <c r="AF1"/>
      <c r="AG1"/>
      <c r="AH1" s="18"/>
      <c r="AI1" s="18"/>
      <c r="AJ1" s="18"/>
      <c r="AK1" s="18"/>
      <c r="AL1" s="18"/>
      <c r="AM1"/>
      <c r="AN1"/>
      <c r="AO1"/>
      <c r="AP1" s="18"/>
      <c r="AQ1" s="18"/>
      <c r="AR1" s="18"/>
      <c r="AS1" s="18"/>
      <c r="AT1" s="18"/>
      <c r="AU1"/>
      <c r="AV1"/>
      <c r="AW1"/>
      <c r="AX1" s="18"/>
      <c r="AY1" s="18"/>
      <c r="AZ1" s="18"/>
      <c r="BA1" s="18"/>
      <c r="BB1" s="18"/>
      <c r="BC1"/>
      <c r="BD1"/>
      <c r="BE1"/>
      <c r="BF1" s="18"/>
      <c r="BG1" s="18"/>
      <c r="BH1" s="18"/>
      <c r="BI1" s="18"/>
      <c r="BJ1" s="18"/>
      <c r="BK1"/>
      <c r="BL1"/>
      <c r="BM1"/>
      <c r="BN1" s="18"/>
      <c r="BO1" s="18"/>
      <c r="BP1" s="18"/>
      <c r="BQ1" s="18"/>
      <c r="BR1" s="18"/>
      <c r="BS1"/>
      <c r="BT1"/>
      <c r="BU1"/>
      <c r="BV1" s="18"/>
      <c r="BW1" s="18"/>
      <c r="BX1" s="18"/>
      <c r="BY1" s="18"/>
      <c r="BZ1" s="18"/>
      <c r="CA1"/>
      <c r="CB1"/>
      <c r="CC1"/>
      <c r="CD1" s="18"/>
      <c r="CE1" s="18"/>
      <c r="CF1" s="18"/>
      <c r="CG1" s="18"/>
      <c r="CH1" s="18"/>
      <c r="CI1"/>
      <c r="CJ1"/>
      <c r="CK1"/>
      <c r="CL1" s="18"/>
      <c r="CM1" s="18"/>
      <c r="CN1" s="18"/>
      <c r="CO1" s="18"/>
      <c r="CP1" s="18"/>
      <c r="CQ1"/>
      <c r="CR1"/>
      <c r="CS1"/>
      <c r="CT1" s="18"/>
      <c r="CU1" s="18"/>
      <c r="CV1" s="18"/>
      <c r="CW1" s="18"/>
      <c r="CX1" s="18"/>
      <c r="CY1"/>
      <c r="CZ1"/>
      <c r="DA1"/>
      <c r="DB1" s="18"/>
      <c r="DC1" s="18"/>
      <c r="DD1" s="18"/>
      <c r="DE1" s="18"/>
      <c r="DF1" s="18"/>
      <c r="DG1"/>
      <c r="DH1"/>
      <c r="DI1"/>
      <c r="DJ1" s="18"/>
      <c r="DK1" s="18"/>
      <c r="DL1" s="18"/>
      <c r="DM1" s="18"/>
      <c r="DN1" s="18"/>
      <c r="DO1"/>
      <c r="DP1"/>
      <c r="DQ1"/>
      <c r="DR1" s="18"/>
      <c r="DS1" s="18"/>
      <c r="DT1" s="18"/>
      <c r="DU1" s="18"/>
      <c r="DV1" s="18"/>
      <c r="DW1"/>
      <c r="DX1"/>
      <c r="DY1"/>
      <c r="DZ1" s="18"/>
      <c r="EA1" s="18"/>
      <c r="EB1" s="18"/>
      <c r="EC1" s="18"/>
      <c r="ED1" s="18"/>
      <c r="EE1"/>
      <c r="EF1"/>
      <c r="EG1"/>
      <c r="EH1" s="18"/>
      <c r="EI1" s="18"/>
      <c r="EJ1" s="18"/>
      <c r="EK1" s="18"/>
      <c r="EL1" s="18"/>
      <c r="EM1"/>
      <c r="EN1"/>
      <c r="EO1"/>
      <c r="EP1" s="18"/>
      <c r="EQ1" s="18"/>
      <c r="ER1" s="18"/>
      <c r="ES1" s="18"/>
      <c r="ET1" s="18"/>
      <c r="EU1"/>
      <c r="EV1"/>
      <c r="EW1"/>
      <c r="EX1" s="18"/>
      <c r="EY1" s="18"/>
      <c r="EZ1" s="18"/>
      <c r="FA1" s="18"/>
      <c r="FB1" s="18"/>
      <c r="FC1"/>
      <c r="FD1"/>
      <c r="FE1"/>
      <c r="FF1" s="18"/>
      <c r="FG1" s="18"/>
      <c r="FH1" s="18"/>
      <c r="FI1" s="18"/>
      <c r="FJ1" s="18"/>
      <c r="FK1"/>
      <c r="FL1"/>
      <c r="FM1"/>
      <c r="FN1" s="18"/>
      <c r="FO1" s="18"/>
      <c r="FP1" s="18"/>
      <c r="FQ1" s="18"/>
      <c r="FR1" s="18"/>
      <c r="FS1"/>
      <c r="FT1"/>
      <c r="FU1"/>
      <c r="FV1" s="18"/>
      <c r="FW1" s="18"/>
      <c r="FX1" s="18"/>
      <c r="FY1" s="18"/>
      <c r="FZ1" s="18"/>
      <c r="GA1"/>
      <c r="GB1"/>
      <c r="GC1"/>
      <c r="GD1" s="18"/>
      <c r="GE1" s="18"/>
      <c r="GF1" s="18"/>
      <c r="GG1" s="18"/>
      <c r="GH1" s="18"/>
      <c r="GI1"/>
      <c r="GJ1"/>
      <c r="GK1"/>
      <c r="GL1" s="18"/>
      <c r="GM1" s="18"/>
      <c r="GN1" s="18"/>
      <c r="GO1" s="18"/>
      <c r="GP1" s="18"/>
      <c r="GQ1"/>
      <c r="GR1"/>
      <c r="GS1"/>
      <c r="GT1" s="18"/>
      <c r="GU1" s="18"/>
      <c r="GV1" s="18"/>
      <c r="GW1" s="18"/>
      <c r="GX1" s="18"/>
      <c r="GY1"/>
      <c r="GZ1"/>
      <c r="HA1"/>
      <c r="HB1" s="18"/>
      <c r="HC1" s="18"/>
      <c r="HD1" s="18"/>
      <c r="HE1" s="18"/>
      <c r="HF1" s="18"/>
      <c r="HG1"/>
      <c r="HH1"/>
      <c r="HI1"/>
      <c r="HJ1" s="18"/>
      <c r="HK1" s="18"/>
      <c r="HL1" s="18"/>
      <c r="HM1" s="18"/>
      <c r="HN1" s="18"/>
      <c r="HO1"/>
      <c r="HP1"/>
      <c r="HQ1"/>
      <c r="HR1" s="18"/>
      <c r="HS1" s="18"/>
      <c r="HT1" s="18"/>
      <c r="HU1" s="18"/>
      <c r="HV1" s="18"/>
      <c r="HW1"/>
      <c r="HX1"/>
      <c r="HY1"/>
      <c r="HZ1" s="18"/>
      <c r="IA1" s="18"/>
      <c r="IB1" s="18"/>
      <c r="IC1" s="18"/>
      <c r="ID1" s="18"/>
      <c r="IE1"/>
      <c r="IF1"/>
      <c r="IG1"/>
      <c r="IH1" s="18"/>
      <c r="II1" s="18"/>
      <c r="IJ1" s="18"/>
      <c r="IK1" s="18"/>
      <c r="IL1" s="18"/>
      <c r="IM1"/>
      <c r="IN1"/>
      <c r="IO1"/>
      <c r="IP1" s="18"/>
      <c r="IQ1" s="18"/>
      <c r="IR1" s="18"/>
      <c r="IS1" s="18"/>
      <c r="IT1" s="18"/>
      <c r="IU1"/>
    </row>
    <row r="2" spans="1:255" ht="12.75">
      <c r="A2"/>
      <c r="B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/>
      <c r="AF2"/>
      <c r="AG2"/>
      <c r="AH2" s="18"/>
      <c r="AI2" s="18"/>
      <c r="AJ2" s="18"/>
      <c r="AK2" s="18"/>
      <c r="AL2" s="18"/>
      <c r="AM2"/>
      <c r="AN2"/>
      <c r="AO2"/>
      <c r="AP2" s="18"/>
      <c r="AQ2" s="18"/>
      <c r="AR2" s="18"/>
      <c r="AS2" s="18"/>
      <c r="AT2" s="18"/>
      <c r="AU2"/>
      <c r="AV2"/>
      <c r="AW2"/>
      <c r="AX2" s="18"/>
      <c r="AY2" s="18"/>
      <c r="AZ2" s="18"/>
      <c r="BA2" s="18"/>
      <c r="BB2" s="18"/>
      <c r="BC2"/>
      <c r="BD2"/>
      <c r="BE2"/>
      <c r="BF2" s="18"/>
      <c r="BG2" s="18"/>
      <c r="BH2" s="18"/>
      <c r="BI2" s="18"/>
      <c r="BJ2" s="18"/>
      <c r="BK2"/>
      <c r="BL2"/>
      <c r="BM2"/>
      <c r="BN2" s="18"/>
      <c r="BO2" s="18"/>
      <c r="BP2" s="18"/>
      <c r="BQ2" s="18"/>
      <c r="BR2" s="18"/>
      <c r="BS2"/>
      <c r="BT2"/>
      <c r="BU2"/>
      <c r="BV2" s="18"/>
      <c r="BW2" s="18"/>
      <c r="BX2" s="18"/>
      <c r="BY2" s="18"/>
      <c r="BZ2" s="18"/>
      <c r="CA2"/>
      <c r="CB2"/>
      <c r="CC2"/>
      <c r="CD2" s="18"/>
      <c r="CE2" s="18"/>
      <c r="CF2" s="18"/>
      <c r="CG2" s="18"/>
      <c r="CH2" s="18"/>
      <c r="CI2"/>
      <c r="CJ2"/>
      <c r="CK2"/>
      <c r="CL2" s="18"/>
      <c r="CM2" s="18"/>
      <c r="CN2" s="18"/>
      <c r="CO2" s="18"/>
      <c r="CP2" s="18"/>
      <c r="CQ2"/>
      <c r="CR2"/>
      <c r="CS2"/>
      <c r="CT2" s="18"/>
      <c r="CU2" s="18"/>
      <c r="CV2" s="18"/>
      <c r="CW2" s="18"/>
      <c r="CX2" s="18"/>
      <c r="CY2"/>
      <c r="CZ2"/>
      <c r="DA2"/>
      <c r="DB2" s="18"/>
      <c r="DC2" s="18"/>
      <c r="DD2" s="18"/>
      <c r="DE2" s="18"/>
      <c r="DF2" s="18"/>
      <c r="DG2"/>
      <c r="DH2"/>
      <c r="DI2"/>
      <c r="DJ2" s="18"/>
      <c r="DK2" s="18"/>
      <c r="DL2" s="18"/>
      <c r="DM2" s="18"/>
      <c r="DN2" s="18"/>
      <c r="DO2"/>
      <c r="DP2"/>
      <c r="DQ2"/>
      <c r="DR2" s="18"/>
      <c r="DS2" s="18"/>
      <c r="DT2" s="18"/>
      <c r="DU2" s="18"/>
      <c r="DV2" s="18"/>
      <c r="DW2"/>
      <c r="DX2"/>
      <c r="DY2"/>
      <c r="DZ2" s="18"/>
      <c r="EA2" s="18"/>
      <c r="EB2" s="18"/>
      <c r="EC2" s="18"/>
      <c r="ED2" s="18"/>
      <c r="EE2"/>
      <c r="EF2"/>
      <c r="EG2"/>
      <c r="EH2" s="18"/>
      <c r="EI2" s="18"/>
      <c r="EJ2" s="18"/>
      <c r="EK2" s="18"/>
      <c r="EL2" s="18"/>
      <c r="EM2"/>
      <c r="EN2"/>
      <c r="EO2"/>
      <c r="EP2" s="18"/>
      <c r="EQ2" s="18"/>
      <c r="ER2" s="18"/>
      <c r="ES2" s="18"/>
      <c r="ET2" s="18"/>
      <c r="EU2"/>
      <c r="EV2"/>
      <c r="EW2"/>
      <c r="EX2" s="18"/>
      <c r="EY2" s="18"/>
      <c r="EZ2" s="18"/>
      <c r="FA2" s="18"/>
      <c r="FB2" s="18"/>
      <c r="FC2"/>
      <c r="FD2"/>
      <c r="FE2"/>
      <c r="FF2" s="18"/>
      <c r="FG2" s="18"/>
      <c r="FH2" s="18"/>
      <c r="FI2" s="18"/>
      <c r="FJ2" s="18"/>
      <c r="FK2"/>
      <c r="FL2"/>
      <c r="FM2"/>
      <c r="FN2" s="18"/>
      <c r="FO2" s="18"/>
      <c r="FP2" s="18"/>
      <c r="FQ2" s="18"/>
      <c r="FR2" s="18"/>
      <c r="FS2"/>
      <c r="FT2"/>
      <c r="FU2"/>
      <c r="FV2" s="18"/>
      <c r="FW2" s="18"/>
      <c r="FX2" s="18"/>
      <c r="FY2" s="18"/>
      <c r="FZ2" s="18"/>
      <c r="GA2"/>
      <c r="GB2"/>
      <c r="GC2"/>
      <c r="GD2" s="18"/>
      <c r="GE2" s="18"/>
      <c r="GF2" s="18"/>
      <c r="GG2" s="18"/>
      <c r="GH2" s="18"/>
      <c r="GI2"/>
      <c r="GJ2"/>
      <c r="GK2"/>
      <c r="GL2" s="18"/>
      <c r="GM2" s="18"/>
      <c r="GN2" s="18"/>
      <c r="GO2" s="18"/>
      <c r="GP2" s="18"/>
      <c r="GQ2"/>
      <c r="GR2"/>
      <c r="GS2"/>
      <c r="GT2" s="18"/>
      <c r="GU2" s="18"/>
      <c r="GV2" s="18"/>
      <c r="GW2" s="18"/>
      <c r="GX2" s="18"/>
      <c r="GY2"/>
      <c r="GZ2"/>
      <c r="HA2"/>
      <c r="HB2" s="18"/>
      <c r="HC2" s="18"/>
      <c r="HD2" s="18"/>
      <c r="HE2" s="18"/>
      <c r="HF2" s="18"/>
      <c r="HG2"/>
      <c r="HH2"/>
      <c r="HI2"/>
      <c r="HJ2" s="18"/>
      <c r="HK2" s="18"/>
      <c r="HL2" s="18"/>
      <c r="HM2" s="18"/>
      <c r="HN2" s="18"/>
      <c r="HO2"/>
      <c r="HP2"/>
      <c r="HQ2"/>
      <c r="HR2" s="18"/>
      <c r="HS2" s="18"/>
      <c r="HT2" s="18"/>
      <c r="HU2" s="18"/>
      <c r="HV2" s="18"/>
      <c r="HW2"/>
      <c r="HX2"/>
      <c r="HY2"/>
      <c r="HZ2" s="18"/>
      <c r="IA2" s="18"/>
      <c r="IB2" s="18"/>
      <c r="IC2" s="18"/>
      <c r="ID2" s="18"/>
      <c r="IE2"/>
      <c r="IF2"/>
      <c r="IG2"/>
      <c r="IH2" s="18"/>
      <c r="II2" s="18"/>
      <c r="IJ2" s="18"/>
      <c r="IK2" s="18"/>
      <c r="IL2" s="18"/>
      <c r="IM2"/>
      <c r="IN2"/>
      <c r="IO2"/>
      <c r="IP2" s="18"/>
      <c r="IQ2" s="18"/>
      <c r="IR2" s="18"/>
      <c r="IS2" s="18"/>
      <c r="IT2" s="18"/>
      <c r="IU2"/>
    </row>
    <row r="3" spans="1:255" ht="12.75">
      <c r="A3"/>
      <c r="B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/>
      <c r="AF3"/>
      <c r="AG3"/>
      <c r="AH3" s="18"/>
      <c r="AI3" s="18"/>
      <c r="AJ3" s="18"/>
      <c r="AK3" s="18"/>
      <c r="AL3" s="18"/>
      <c r="AM3"/>
      <c r="AN3"/>
      <c r="AO3"/>
      <c r="AP3" s="18"/>
      <c r="AQ3" s="18"/>
      <c r="AR3" s="18"/>
      <c r="AS3" s="18"/>
      <c r="AT3" s="18"/>
      <c r="AU3"/>
      <c r="AV3"/>
      <c r="AW3"/>
      <c r="AX3" s="18"/>
      <c r="AY3" s="18"/>
      <c r="AZ3" s="18"/>
      <c r="BA3" s="18"/>
      <c r="BB3" s="18"/>
      <c r="BC3"/>
      <c r="BD3"/>
      <c r="BE3"/>
      <c r="BF3" s="18"/>
      <c r="BG3" s="18"/>
      <c r="BH3" s="18"/>
      <c r="BI3" s="18"/>
      <c r="BJ3" s="18"/>
      <c r="BK3"/>
      <c r="BL3"/>
      <c r="BM3"/>
      <c r="BN3" s="18"/>
      <c r="BO3" s="18"/>
      <c r="BP3" s="18"/>
      <c r="BQ3" s="18"/>
      <c r="BR3" s="18"/>
      <c r="BS3"/>
      <c r="BT3"/>
      <c r="BU3"/>
      <c r="BV3" s="18"/>
      <c r="BW3" s="18"/>
      <c r="BX3" s="18"/>
      <c r="BY3" s="18"/>
      <c r="BZ3" s="18"/>
      <c r="CA3"/>
      <c r="CB3"/>
      <c r="CC3"/>
      <c r="CD3" s="18"/>
      <c r="CE3" s="18"/>
      <c r="CF3" s="18"/>
      <c r="CG3" s="18"/>
      <c r="CH3" s="18"/>
      <c r="CI3"/>
      <c r="CJ3"/>
      <c r="CK3"/>
      <c r="CL3" s="18"/>
      <c r="CM3" s="18"/>
      <c r="CN3" s="18"/>
      <c r="CO3" s="18"/>
      <c r="CP3" s="18"/>
      <c r="CQ3"/>
      <c r="CR3"/>
      <c r="CS3"/>
      <c r="CT3" s="18"/>
      <c r="CU3" s="18"/>
      <c r="CV3" s="18"/>
      <c r="CW3" s="18"/>
      <c r="CX3" s="18"/>
      <c r="CY3"/>
      <c r="CZ3"/>
      <c r="DA3"/>
      <c r="DB3" s="18"/>
      <c r="DC3" s="18"/>
      <c r="DD3" s="18"/>
      <c r="DE3" s="18"/>
      <c r="DF3" s="18"/>
      <c r="DG3"/>
      <c r="DH3"/>
      <c r="DI3"/>
      <c r="DJ3" s="18"/>
      <c r="DK3" s="18"/>
      <c r="DL3" s="18"/>
      <c r="DM3" s="18"/>
      <c r="DN3" s="18"/>
      <c r="DO3"/>
      <c r="DP3"/>
      <c r="DQ3"/>
      <c r="DR3" s="18"/>
      <c r="DS3" s="18"/>
      <c r="DT3" s="18"/>
      <c r="DU3" s="18"/>
      <c r="DV3" s="18"/>
      <c r="DW3"/>
      <c r="DX3"/>
      <c r="DY3"/>
      <c r="DZ3" s="18"/>
      <c r="EA3" s="18"/>
      <c r="EB3" s="18"/>
      <c r="EC3" s="18"/>
      <c r="ED3" s="18"/>
      <c r="EE3"/>
      <c r="EF3"/>
      <c r="EG3"/>
      <c r="EH3" s="18"/>
      <c r="EI3" s="18"/>
      <c r="EJ3" s="18"/>
      <c r="EK3" s="18"/>
      <c r="EL3" s="18"/>
      <c r="EM3"/>
      <c r="EN3"/>
      <c r="EO3"/>
      <c r="EP3" s="18"/>
      <c r="EQ3" s="18"/>
      <c r="ER3" s="18"/>
      <c r="ES3" s="18"/>
      <c r="ET3" s="18"/>
      <c r="EU3"/>
      <c r="EV3"/>
      <c r="EW3"/>
      <c r="EX3" s="18"/>
      <c r="EY3" s="18"/>
      <c r="EZ3" s="18"/>
      <c r="FA3" s="18"/>
      <c r="FB3" s="18"/>
      <c r="FC3"/>
      <c r="FD3"/>
      <c r="FE3"/>
      <c r="FF3" s="18"/>
      <c r="FG3" s="18"/>
      <c r="FH3" s="18"/>
      <c r="FI3" s="18"/>
      <c r="FJ3" s="18"/>
      <c r="FK3"/>
      <c r="FL3"/>
      <c r="FM3"/>
      <c r="FN3" s="18"/>
      <c r="FO3" s="18"/>
      <c r="FP3" s="18"/>
      <c r="FQ3" s="18"/>
      <c r="FR3" s="18"/>
      <c r="FS3"/>
      <c r="FT3"/>
      <c r="FU3"/>
      <c r="FV3" s="18"/>
      <c r="FW3" s="18"/>
      <c r="FX3" s="18"/>
      <c r="FY3" s="18"/>
      <c r="FZ3" s="18"/>
      <c r="GA3"/>
      <c r="GB3"/>
      <c r="GC3"/>
      <c r="GD3" s="18"/>
      <c r="GE3" s="18"/>
      <c r="GF3" s="18"/>
      <c r="GG3" s="18"/>
      <c r="GH3" s="18"/>
      <c r="GI3"/>
      <c r="GJ3"/>
      <c r="GK3"/>
      <c r="GL3" s="18"/>
      <c r="GM3" s="18"/>
      <c r="GN3" s="18"/>
      <c r="GO3" s="18"/>
      <c r="GP3" s="18"/>
      <c r="GQ3"/>
      <c r="GR3"/>
      <c r="GS3"/>
      <c r="GT3" s="18"/>
      <c r="GU3" s="18"/>
      <c r="GV3" s="18"/>
      <c r="GW3" s="18"/>
      <c r="GX3" s="18"/>
      <c r="GY3"/>
      <c r="GZ3"/>
      <c r="HA3"/>
      <c r="HB3" s="18"/>
      <c r="HC3" s="18"/>
      <c r="HD3" s="18"/>
      <c r="HE3" s="18"/>
      <c r="HF3" s="18"/>
      <c r="HG3"/>
      <c r="HH3"/>
      <c r="HI3"/>
      <c r="HJ3" s="18"/>
      <c r="HK3" s="18"/>
      <c r="HL3" s="18"/>
      <c r="HM3" s="18"/>
      <c r="HN3" s="18"/>
      <c r="HO3"/>
      <c r="HP3"/>
      <c r="HQ3"/>
      <c r="HR3" s="18"/>
      <c r="HS3" s="18"/>
      <c r="HT3" s="18"/>
      <c r="HU3" s="18"/>
      <c r="HV3" s="18"/>
      <c r="HW3"/>
      <c r="HX3"/>
      <c r="HY3"/>
      <c r="HZ3" s="18"/>
      <c r="IA3" s="18"/>
      <c r="IB3" s="18"/>
      <c r="IC3" s="18"/>
      <c r="ID3" s="18"/>
      <c r="IE3"/>
      <c r="IF3"/>
      <c r="IG3"/>
      <c r="IH3" s="18"/>
      <c r="II3" s="18"/>
      <c r="IJ3" s="18"/>
      <c r="IK3" s="18"/>
      <c r="IL3" s="18"/>
      <c r="IM3"/>
      <c r="IN3"/>
      <c r="IO3"/>
      <c r="IP3" s="18"/>
      <c r="IQ3" s="18"/>
      <c r="IR3" s="18"/>
      <c r="IS3" s="18"/>
      <c r="IT3" s="18"/>
      <c r="IU3"/>
    </row>
    <row r="4" spans="1:255" ht="12.75">
      <c r="A4"/>
      <c r="B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/>
      <c r="AF4"/>
      <c r="AG4"/>
      <c r="AH4" s="18"/>
      <c r="AI4" s="18"/>
      <c r="AJ4" s="18"/>
      <c r="AK4" s="18"/>
      <c r="AL4" s="18"/>
      <c r="AM4"/>
      <c r="AN4"/>
      <c r="AO4"/>
      <c r="AP4" s="18"/>
      <c r="AQ4" s="18"/>
      <c r="AR4" s="18"/>
      <c r="AS4" s="18"/>
      <c r="AT4" s="18"/>
      <c r="AU4"/>
      <c r="AV4"/>
      <c r="AW4"/>
      <c r="AX4" s="18"/>
      <c r="AY4" s="18"/>
      <c r="AZ4" s="18"/>
      <c r="BA4" s="18"/>
      <c r="BB4" s="18"/>
      <c r="BC4"/>
      <c r="BD4"/>
      <c r="BE4"/>
      <c r="BF4" s="18"/>
      <c r="BG4" s="18"/>
      <c r="BH4" s="18"/>
      <c r="BI4" s="18"/>
      <c r="BJ4" s="18"/>
      <c r="BK4"/>
      <c r="BL4"/>
      <c r="BM4"/>
      <c r="BN4" s="18"/>
      <c r="BO4" s="18"/>
      <c r="BP4" s="18"/>
      <c r="BQ4" s="18"/>
      <c r="BR4" s="18"/>
      <c r="BS4"/>
      <c r="BT4"/>
      <c r="BU4"/>
      <c r="BV4" s="18"/>
      <c r="BW4" s="18"/>
      <c r="BX4" s="18"/>
      <c r="BY4" s="18"/>
      <c r="BZ4" s="18"/>
      <c r="CA4"/>
      <c r="CB4"/>
      <c r="CC4"/>
      <c r="CD4" s="18"/>
      <c r="CE4" s="18"/>
      <c r="CF4" s="18"/>
      <c r="CG4" s="18"/>
      <c r="CH4" s="18"/>
      <c r="CI4"/>
      <c r="CJ4"/>
      <c r="CK4"/>
      <c r="CL4" s="18"/>
      <c r="CM4" s="18"/>
      <c r="CN4" s="18"/>
      <c r="CO4" s="18"/>
      <c r="CP4" s="18"/>
      <c r="CQ4"/>
      <c r="CR4"/>
      <c r="CS4"/>
      <c r="CT4" s="18"/>
      <c r="CU4" s="18"/>
      <c r="CV4" s="18"/>
      <c r="CW4" s="18"/>
      <c r="CX4" s="18"/>
      <c r="CY4"/>
      <c r="CZ4"/>
      <c r="DA4"/>
      <c r="DB4" s="18"/>
      <c r="DC4" s="18"/>
      <c r="DD4" s="18"/>
      <c r="DE4" s="18"/>
      <c r="DF4" s="18"/>
      <c r="DG4"/>
      <c r="DH4"/>
      <c r="DI4"/>
      <c r="DJ4" s="18"/>
      <c r="DK4" s="18"/>
      <c r="DL4" s="18"/>
      <c r="DM4" s="18"/>
      <c r="DN4" s="18"/>
      <c r="DO4"/>
      <c r="DP4"/>
      <c r="DQ4"/>
      <c r="DR4" s="18"/>
      <c r="DS4" s="18"/>
      <c r="DT4" s="18"/>
      <c r="DU4" s="18"/>
      <c r="DV4" s="18"/>
      <c r="DW4"/>
      <c r="DX4"/>
      <c r="DY4"/>
      <c r="DZ4" s="18"/>
      <c r="EA4" s="18"/>
      <c r="EB4" s="18"/>
      <c r="EC4" s="18"/>
      <c r="ED4" s="18"/>
      <c r="EE4"/>
      <c r="EF4"/>
      <c r="EG4"/>
      <c r="EH4" s="18"/>
      <c r="EI4" s="18"/>
      <c r="EJ4" s="18"/>
      <c r="EK4" s="18"/>
      <c r="EL4" s="18"/>
      <c r="EM4"/>
      <c r="EN4"/>
      <c r="EO4"/>
      <c r="EP4" s="18"/>
      <c r="EQ4" s="18"/>
      <c r="ER4" s="18"/>
      <c r="ES4" s="18"/>
      <c r="ET4" s="18"/>
      <c r="EU4"/>
      <c r="EV4"/>
      <c r="EW4"/>
      <c r="EX4" s="18"/>
      <c r="EY4" s="18"/>
      <c r="EZ4" s="18"/>
      <c r="FA4" s="18"/>
      <c r="FB4" s="18"/>
      <c r="FC4"/>
      <c r="FD4"/>
      <c r="FE4"/>
      <c r="FF4" s="18"/>
      <c r="FG4" s="18"/>
      <c r="FH4" s="18"/>
      <c r="FI4" s="18"/>
      <c r="FJ4" s="18"/>
      <c r="FK4"/>
      <c r="FL4"/>
      <c r="FM4"/>
      <c r="FN4" s="18"/>
      <c r="FO4" s="18"/>
      <c r="FP4" s="18"/>
      <c r="FQ4" s="18"/>
      <c r="FR4" s="18"/>
      <c r="FS4"/>
      <c r="FT4"/>
      <c r="FU4"/>
      <c r="FV4" s="18"/>
      <c r="FW4" s="18"/>
      <c r="FX4" s="18"/>
      <c r="FY4" s="18"/>
      <c r="FZ4" s="18"/>
      <c r="GA4"/>
      <c r="GB4"/>
      <c r="GC4"/>
      <c r="GD4" s="18"/>
      <c r="GE4" s="18"/>
      <c r="GF4" s="18"/>
      <c r="GG4" s="18"/>
      <c r="GH4" s="18"/>
      <c r="GI4"/>
      <c r="GJ4"/>
      <c r="GK4"/>
      <c r="GL4" s="18"/>
      <c r="GM4" s="18"/>
      <c r="GN4" s="18"/>
      <c r="GO4" s="18"/>
      <c r="GP4" s="18"/>
      <c r="GQ4"/>
      <c r="GR4"/>
      <c r="GS4"/>
      <c r="GT4" s="18"/>
      <c r="GU4" s="18"/>
      <c r="GV4" s="18"/>
      <c r="GW4" s="18"/>
      <c r="GX4" s="18"/>
      <c r="GY4"/>
      <c r="GZ4"/>
      <c r="HA4"/>
      <c r="HB4" s="18"/>
      <c r="HC4" s="18"/>
      <c r="HD4" s="18"/>
      <c r="HE4" s="18"/>
      <c r="HF4" s="18"/>
      <c r="HG4"/>
      <c r="HH4"/>
      <c r="HI4"/>
      <c r="HJ4" s="18"/>
      <c r="HK4" s="18"/>
      <c r="HL4" s="18"/>
      <c r="HM4" s="18"/>
      <c r="HN4" s="18"/>
      <c r="HO4"/>
      <c r="HP4"/>
      <c r="HQ4"/>
      <c r="HR4" s="18"/>
      <c r="HS4" s="18"/>
      <c r="HT4" s="18"/>
      <c r="HU4" s="18"/>
      <c r="HV4" s="18"/>
      <c r="HW4"/>
      <c r="HX4"/>
      <c r="HY4"/>
      <c r="HZ4" s="18"/>
      <c r="IA4" s="18"/>
      <c r="IB4" s="18"/>
      <c r="IC4" s="18"/>
      <c r="ID4" s="18"/>
      <c r="IE4"/>
      <c r="IF4"/>
      <c r="IG4"/>
      <c r="IH4" s="18"/>
      <c r="II4" s="18"/>
      <c r="IJ4" s="18"/>
      <c r="IK4" s="18"/>
      <c r="IL4" s="18"/>
      <c r="IM4"/>
      <c r="IN4"/>
      <c r="IO4"/>
      <c r="IP4" s="18"/>
      <c r="IQ4" s="18"/>
      <c r="IR4" s="18"/>
      <c r="IS4" s="18"/>
      <c r="IT4" s="18"/>
      <c r="IU4"/>
    </row>
    <row r="5" spans="1:26" ht="15.75">
      <c r="A5" s="5" t="s">
        <v>37</v>
      </c>
      <c r="W5" s="25"/>
      <c r="X5" s="25"/>
      <c r="Y5" s="25"/>
      <c r="Z5" s="25"/>
    </row>
    <row r="6" spans="3:32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7"/>
      <c r="AF6" s="7"/>
    </row>
    <row r="7" spans="1:33" ht="12.75">
      <c r="A7" s="1" t="s">
        <v>36</v>
      </c>
      <c r="B7" s="1"/>
      <c r="C7" s="10" t="s">
        <v>58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54</v>
      </c>
      <c r="I7" s="10" t="s">
        <v>55</v>
      </c>
      <c r="J7" s="10" t="s">
        <v>56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G7" s="23"/>
    </row>
    <row r="8" ht="12.75">
      <c r="G8" s="28" t="s">
        <v>53</v>
      </c>
    </row>
    <row r="9" spans="1:30" s="2" customFormat="1" ht="12.75">
      <c r="A9" s="6" t="s">
        <v>60</v>
      </c>
      <c r="B9" s="6" t="s">
        <v>0</v>
      </c>
      <c r="C9" s="8">
        <v>3022.3</v>
      </c>
      <c r="D9" s="8">
        <v>3024.6</v>
      </c>
      <c r="E9" s="8">
        <v>3157.9</v>
      </c>
      <c r="F9" s="8">
        <v>2995.7</v>
      </c>
      <c r="G9" s="8">
        <v>3322.9</v>
      </c>
      <c r="H9" s="8">
        <v>3230.2</v>
      </c>
      <c r="I9" s="8">
        <v>2982.6</v>
      </c>
      <c r="J9" s="8">
        <v>2891.8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>
      <c r="A10" s="6" t="s">
        <v>61</v>
      </c>
      <c r="B10" s="6" t="s">
        <v>0</v>
      </c>
      <c r="C10" s="8">
        <v>321.9</v>
      </c>
      <c r="D10" s="8">
        <v>162.4</v>
      </c>
      <c r="E10" s="8">
        <v>158.2</v>
      </c>
      <c r="F10" s="8">
        <v>111.5</v>
      </c>
      <c r="G10" s="8">
        <v>54.9</v>
      </c>
      <c r="H10" s="8">
        <v>33</v>
      </c>
      <c r="I10" s="8">
        <v>57.5</v>
      </c>
      <c r="J10" s="8">
        <v>69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2" customFormat="1" ht="12.75">
      <c r="A11" s="2" t="s">
        <v>62</v>
      </c>
      <c r="B11" s="2" t="s">
        <v>0</v>
      </c>
      <c r="C11" s="3">
        <v>3344.2</v>
      </c>
      <c r="D11" s="3">
        <v>3187</v>
      </c>
      <c r="E11" s="3">
        <v>3316.1</v>
      </c>
      <c r="F11" s="3">
        <v>3107.2</v>
      </c>
      <c r="G11" s="3">
        <v>3377.8</v>
      </c>
      <c r="H11" s="3">
        <v>3263.1</v>
      </c>
      <c r="I11" s="3">
        <v>3040.1</v>
      </c>
      <c r="J11" s="3">
        <v>2960.8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>
      <c r="A12" s="6" t="s">
        <v>63</v>
      </c>
      <c r="B12" s="6" t="s">
        <v>0</v>
      </c>
      <c r="C12" s="8">
        <v>-314.6</v>
      </c>
      <c r="D12" s="8">
        <v>-315.3</v>
      </c>
      <c r="E12" s="8">
        <v>-307.9</v>
      </c>
      <c r="F12" s="8">
        <v>-303.7</v>
      </c>
      <c r="G12" s="8">
        <v>-327.6</v>
      </c>
      <c r="H12" s="8">
        <v>-340.9</v>
      </c>
      <c r="I12" s="8">
        <v>-323.5</v>
      </c>
      <c r="J12" s="8">
        <v>-311.5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>
      <c r="A13" s="6" t="s">
        <v>64</v>
      </c>
      <c r="B13" s="6" t="s">
        <v>0</v>
      </c>
      <c r="C13" s="8">
        <v>-1670.4</v>
      </c>
      <c r="D13" s="8">
        <v>-1649.7</v>
      </c>
      <c r="E13" s="8">
        <v>-1853.4</v>
      </c>
      <c r="F13" s="8">
        <v>-1687.1</v>
      </c>
      <c r="G13" s="8">
        <v>-2105.2</v>
      </c>
      <c r="H13" s="8">
        <v>-1935.1</v>
      </c>
      <c r="I13" s="8">
        <v>-1750</v>
      </c>
      <c r="J13" s="8">
        <v>-1729.2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>
      <c r="A14" s="6" t="s">
        <v>65</v>
      </c>
      <c r="B14" s="6" t="s">
        <v>0</v>
      </c>
      <c r="C14" s="8">
        <v>-523.9</v>
      </c>
      <c r="D14" s="8">
        <v>-482.1</v>
      </c>
      <c r="E14" s="8">
        <v>-476.1</v>
      </c>
      <c r="F14" s="8">
        <v>-455.8</v>
      </c>
      <c r="G14" s="8">
        <v>-479.6</v>
      </c>
      <c r="H14" s="8">
        <v>-462.6</v>
      </c>
      <c r="I14" s="8">
        <v>-462</v>
      </c>
      <c r="J14" s="8">
        <v>-452.2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2" customFormat="1" ht="12.75">
      <c r="A15" s="6" t="s">
        <v>66</v>
      </c>
      <c r="B15" s="6" t="s">
        <v>0</v>
      </c>
      <c r="C15" s="8">
        <v>-275.1</v>
      </c>
      <c r="D15" s="8">
        <v>-235.1</v>
      </c>
      <c r="E15" s="8">
        <v>-235.1</v>
      </c>
      <c r="F15" s="8">
        <v>-231.3</v>
      </c>
      <c r="G15" s="8">
        <v>-266.1</v>
      </c>
      <c r="H15" s="8">
        <v>-222.2</v>
      </c>
      <c r="I15" s="8">
        <v>-226</v>
      </c>
      <c r="J15" s="8">
        <v>-216.4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2" customFormat="1" ht="12.75">
      <c r="A16" s="2" t="s">
        <v>67</v>
      </c>
      <c r="B16" s="2" t="s">
        <v>0</v>
      </c>
      <c r="C16" s="3">
        <v>560.2</v>
      </c>
      <c r="D16" s="3">
        <v>504.8</v>
      </c>
      <c r="E16" s="3">
        <v>443.6</v>
      </c>
      <c r="F16" s="3">
        <v>429.2</v>
      </c>
      <c r="G16" s="3">
        <v>199.4</v>
      </c>
      <c r="H16" s="3">
        <v>302.4</v>
      </c>
      <c r="I16" s="3">
        <v>278.5</v>
      </c>
      <c r="J16" s="3">
        <v>251.5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6" t="s">
        <v>68</v>
      </c>
      <c r="B17" s="6" t="s">
        <v>0</v>
      </c>
      <c r="C17" s="8">
        <v>-197.6</v>
      </c>
      <c r="D17" s="8">
        <v>-7.7</v>
      </c>
      <c r="E17" s="8">
        <v>-9.499</v>
      </c>
      <c r="F17" s="8">
        <v>-8.3</v>
      </c>
      <c r="G17" s="8">
        <v>-5.6</v>
      </c>
      <c r="H17" s="8">
        <v>-4.2</v>
      </c>
      <c r="I17" s="8">
        <v>-4.1</v>
      </c>
      <c r="J17" s="8">
        <v>-0.9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.75">
      <c r="A18" s="6" t="s">
        <v>13</v>
      </c>
      <c r="B18" s="6" t="s">
        <v>0</v>
      </c>
      <c r="C18" s="8">
        <v>-112.4</v>
      </c>
      <c r="D18" s="8">
        <v>-118</v>
      </c>
      <c r="E18" s="8">
        <v>-112.6</v>
      </c>
      <c r="F18" s="8">
        <v>-112.6</v>
      </c>
      <c r="G18" s="8">
        <v>-113.4</v>
      </c>
      <c r="H18" s="8">
        <v>-109.3</v>
      </c>
      <c r="I18" s="8">
        <v>-111</v>
      </c>
      <c r="J18" s="8">
        <v>-112.2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2.75">
      <c r="A19" s="6" t="s">
        <v>69</v>
      </c>
      <c r="B19" s="6" t="s">
        <v>0</v>
      </c>
      <c r="C19" s="8">
        <v>-247.1</v>
      </c>
      <c r="D19" s="8">
        <v>38.2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6" t="s">
        <v>70</v>
      </c>
      <c r="B20" s="6" t="s">
        <v>0</v>
      </c>
      <c r="C20" s="8">
        <v>-120.3</v>
      </c>
      <c r="D20" s="8">
        <v>695.5</v>
      </c>
      <c r="E20" s="8">
        <v>828.1</v>
      </c>
      <c r="F20" s="8">
        <v>-55.3</v>
      </c>
      <c r="G20" s="8">
        <v>331.6</v>
      </c>
      <c r="H20" s="8">
        <v>-25.8</v>
      </c>
      <c r="I20" s="8">
        <v>20.5</v>
      </c>
      <c r="J20" s="8">
        <v>28.5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2" customFormat="1" ht="12.75">
      <c r="A21" s="2" t="s">
        <v>14</v>
      </c>
      <c r="B21" s="2" t="s">
        <v>0</v>
      </c>
      <c r="C21" s="3">
        <v>-117.1</v>
      </c>
      <c r="D21" s="3">
        <v>1112.9</v>
      </c>
      <c r="E21" s="3">
        <v>1149.6</v>
      </c>
      <c r="F21" s="3">
        <v>253</v>
      </c>
      <c r="G21" s="3">
        <v>412</v>
      </c>
      <c r="H21" s="3">
        <v>163.2</v>
      </c>
      <c r="I21" s="3">
        <v>183.9</v>
      </c>
      <c r="J21" s="3">
        <v>166.9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" customFormat="1" ht="12.75">
      <c r="A22" s="6" t="s">
        <v>71</v>
      </c>
      <c r="B22" s="6" t="s">
        <v>0</v>
      </c>
      <c r="C22" s="8">
        <v>-57.9</v>
      </c>
      <c r="D22" s="8">
        <v>-89</v>
      </c>
      <c r="E22" s="8">
        <v>-67.5</v>
      </c>
      <c r="F22" s="8">
        <v>8.4</v>
      </c>
      <c r="G22" s="8">
        <v>-76.4</v>
      </c>
      <c r="H22" s="8">
        <v>870.8</v>
      </c>
      <c r="I22" s="8">
        <v>-2.5</v>
      </c>
      <c r="J22" s="8">
        <v>-115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" customFormat="1" ht="12.75">
      <c r="A23" s="2" t="s">
        <v>15</v>
      </c>
      <c r="B23" s="2" t="s">
        <v>0</v>
      </c>
      <c r="C23" s="3">
        <v>-175</v>
      </c>
      <c r="D23" s="3">
        <v>1023.9</v>
      </c>
      <c r="E23" s="3">
        <v>1082.1</v>
      </c>
      <c r="F23" s="3">
        <v>261.4</v>
      </c>
      <c r="G23" s="3">
        <v>335.6</v>
      </c>
      <c r="H23" s="3">
        <v>1033.9</v>
      </c>
      <c r="I23" s="3">
        <v>181.4</v>
      </c>
      <c r="J23" s="3">
        <v>51.9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" customFormat="1" ht="12.75">
      <c r="A24" s="6" t="s">
        <v>72</v>
      </c>
      <c r="B24" s="6" t="s">
        <v>0</v>
      </c>
      <c r="C24" s="8">
        <v>16.7</v>
      </c>
      <c r="D24" s="8">
        <v>-6.4</v>
      </c>
      <c r="E24" s="8">
        <v>-50.4</v>
      </c>
      <c r="F24" s="8">
        <v>-108.6</v>
      </c>
      <c r="G24" s="8">
        <v>-26.6</v>
      </c>
      <c r="H24" s="8">
        <v>-27.48</v>
      </c>
      <c r="I24" s="8">
        <v>1.4</v>
      </c>
      <c r="J24" s="8">
        <v>-25.2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" customFormat="1" ht="12.75">
      <c r="A25" s="2" t="s">
        <v>73</v>
      </c>
      <c r="B25" s="2" t="s">
        <v>0</v>
      </c>
      <c r="C25" s="3">
        <v>-158.2</v>
      </c>
      <c r="D25" s="3">
        <v>1017.5</v>
      </c>
      <c r="E25" s="3">
        <v>1031.7</v>
      </c>
      <c r="F25" s="3">
        <v>152.8</v>
      </c>
      <c r="G25" s="3">
        <v>309</v>
      </c>
      <c r="H25" s="3">
        <v>1006.4</v>
      </c>
      <c r="I25" s="3">
        <v>182.8</v>
      </c>
      <c r="J25" s="3">
        <v>26.7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3:30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3:30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3:30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3:30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3:30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3:30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3:30" s="2" customFormat="1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3:30" ht="12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3:30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3:30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3:30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3:30" s="2" customFormat="1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3:30" s="2" customFormat="1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3:30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3:30" ht="12.7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3:30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3:30" s="2" customFormat="1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3:30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3:30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3:30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3:30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3:30" s="2" customFormat="1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3:30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3:30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3:30" ht="12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3:30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3:30" s="2" customFormat="1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3:30" s="2" customFormat="1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3:30" s="2" customFormat="1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6" spans="3:49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H56" s="8"/>
      <c r="AI56" s="8"/>
      <c r="AJ56" s="8"/>
      <c r="AK56" s="8"/>
      <c r="AL56" s="8"/>
      <c r="AM56" s="8"/>
      <c r="AN56" s="8"/>
      <c r="AO56" s="9"/>
      <c r="AP56" s="9"/>
      <c r="AQ56" s="9"/>
      <c r="AR56" s="9"/>
      <c r="AS56" s="9"/>
      <c r="AT56" s="9"/>
      <c r="AU56" s="9"/>
      <c r="AV56" s="9"/>
      <c r="AW56" s="9"/>
    </row>
    <row r="57" spans="3:49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H57" s="8"/>
      <c r="AI57" s="8"/>
      <c r="AJ57" s="8"/>
      <c r="AK57" s="8"/>
      <c r="AL57" s="8"/>
      <c r="AM57" s="8"/>
      <c r="AN57" s="8"/>
      <c r="AO57" s="9"/>
      <c r="AP57" s="9"/>
      <c r="AQ57" s="9"/>
      <c r="AR57" s="9"/>
      <c r="AS57" s="9"/>
      <c r="AT57" s="9"/>
      <c r="AU57" s="9"/>
      <c r="AV57" s="9"/>
      <c r="AW57" s="9"/>
    </row>
    <row r="58" spans="3:49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P58" s="9"/>
      <c r="AQ58" s="9"/>
      <c r="AR58" s="9"/>
      <c r="AS58" s="9"/>
      <c r="AT58" s="9"/>
      <c r="AU58" s="9"/>
      <c r="AV58" s="9"/>
      <c r="AW58" s="9"/>
    </row>
    <row r="59" spans="3:49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P59" s="9"/>
      <c r="AQ59" s="9"/>
      <c r="AR59" s="9"/>
      <c r="AS59" s="9"/>
      <c r="AT59" s="9"/>
      <c r="AU59" s="9"/>
      <c r="AV59" s="9"/>
      <c r="AW59" s="9"/>
    </row>
    <row r="60" spans="3:49" s="2" customFormat="1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P60" s="9"/>
      <c r="AQ60" s="9"/>
      <c r="AR60" s="9"/>
      <c r="AS60" s="9"/>
      <c r="AT60" s="9"/>
      <c r="AU60" s="9"/>
      <c r="AV60" s="9"/>
      <c r="AW60" s="9"/>
    </row>
    <row r="62" spans="3:47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P62" s="9"/>
      <c r="AQ62" s="9"/>
      <c r="AR62" s="9"/>
      <c r="AS62" s="9"/>
      <c r="AT62" s="9"/>
      <c r="AU62" s="9"/>
    </row>
    <row r="63" spans="3:47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P63" s="9"/>
      <c r="AQ63" s="9"/>
      <c r="AR63" s="9"/>
      <c r="AS63" s="9"/>
      <c r="AT63" s="9"/>
      <c r="AU63" s="9"/>
    </row>
    <row r="64" spans="3:47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F64" s="2"/>
      <c r="AG64" s="2"/>
      <c r="AH64" s="2"/>
      <c r="AI64" s="2"/>
      <c r="AJ64" s="2"/>
      <c r="AK64" s="2"/>
      <c r="AL64" s="2"/>
      <c r="AM64" s="2"/>
      <c r="AN64" s="2"/>
      <c r="AP64" s="9"/>
      <c r="AQ64" s="9"/>
      <c r="AR64" s="9"/>
      <c r="AS64" s="9"/>
      <c r="AT64" s="9"/>
      <c r="AU64" s="9"/>
    </row>
    <row r="65" spans="3:47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F65" s="2"/>
      <c r="AG65" s="2"/>
      <c r="AH65" s="2"/>
      <c r="AI65" s="2"/>
      <c r="AJ65" s="2"/>
      <c r="AK65" s="2"/>
      <c r="AL65" s="2"/>
      <c r="AM65" s="2"/>
      <c r="AN65" s="2"/>
      <c r="AP65" s="9"/>
      <c r="AQ65" s="9"/>
      <c r="AR65" s="9"/>
      <c r="AS65" s="9"/>
      <c r="AT65" s="9"/>
      <c r="AU65" s="9"/>
    </row>
    <row r="66" spans="3:47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F66" s="2"/>
      <c r="AG66" s="2"/>
      <c r="AH66" s="2"/>
      <c r="AI66" s="2"/>
      <c r="AJ66" s="2"/>
      <c r="AK66" s="2"/>
      <c r="AL66" s="2"/>
      <c r="AM66" s="2"/>
      <c r="AN66" s="2"/>
      <c r="AP66" s="9"/>
      <c r="AQ66" s="9"/>
      <c r="AR66" s="9"/>
      <c r="AS66" s="9"/>
      <c r="AT66" s="9"/>
      <c r="AU66" s="9"/>
    </row>
    <row r="67" spans="28:47" ht="12.75">
      <c r="AB67" s="8"/>
      <c r="AC67" s="8"/>
      <c r="AD67" s="8"/>
      <c r="AP67" s="9"/>
      <c r="AQ67" s="9"/>
      <c r="AR67" s="9"/>
      <c r="AS67" s="9"/>
      <c r="AT67" s="9"/>
      <c r="AU67" s="9"/>
    </row>
    <row r="68" spans="3:47" s="2" customFormat="1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F68" s="6"/>
      <c r="AG68" s="6"/>
      <c r="AH68" s="6"/>
      <c r="AI68" s="6"/>
      <c r="AJ68" s="6"/>
      <c r="AK68" s="6"/>
      <c r="AL68" s="6"/>
      <c r="AM68" s="6"/>
      <c r="AN68" s="6"/>
      <c r="AP68" s="9"/>
      <c r="AQ68" s="9"/>
      <c r="AR68" s="9"/>
      <c r="AS68" s="9"/>
      <c r="AT68" s="9"/>
      <c r="AU68" s="9"/>
    </row>
    <row r="69" spans="42:47" ht="12.75">
      <c r="AP69" s="9"/>
      <c r="AQ69" s="9"/>
      <c r="AR69" s="9"/>
      <c r="AS69" s="9"/>
      <c r="AT69" s="9"/>
      <c r="AU69" s="9"/>
    </row>
    <row r="70" spans="3:47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P70" s="9"/>
      <c r="AQ70" s="9"/>
      <c r="AR70" s="9"/>
      <c r="AS70" s="9"/>
      <c r="AT70" s="9"/>
      <c r="AU70" s="9"/>
    </row>
    <row r="71" spans="3:47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P71" s="9"/>
      <c r="AQ71" s="9"/>
      <c r="AR71" s="9"/>
      <c r="AS71" s="9"/>
      <c r="AT71" s="9"/>
      <c r="AU71" s="9"/>
    </row>
    <row r="72" spans="3:47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P72" s="9"/>
      <c r="AQ72" s="9"/>
      <c r="AR72" s="9"/>
      <c r="AS72" s="9"/>
      <c r="AT72" s="9"/>
      <c r="AU72" s="9"/>
    </row>
    <row r="73" spans="3:47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P73" s="9"/>
      <c r="AQ73" s="9"/>
      <c r="AR73" s="9"/>
      <c r="AS73" s="9"/>
      <c r="AT73" s="9"/>
      <c r="AU73" s="9"/>
    </row>
    <row r="74" spans="3:47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P74" s="9"/>
      <c r="AQ74" s="9"/>
      <c r="AR74" s="9"/>
      <c r="AS74" s="9"/>
      <c r="AT74" s="9"/>
      <c r="AU74" s="9"/>
    </row>
    <row r="75" spans="3:47" s="2" customFormat="1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9"/>
      <c r="AQ75" s="9"/>
      <c r="AR75" s="9"/>
      <c r="AS75" s="9"/>
      <c r="AT75" s="9"/>
      <c r="AU75" s="9"/>
    </row>
    <row r="76" spans="32:47" ht="12.75"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9"/>
      <c r="AQ76" s="9"/>
      <c r="AR76" s="9"/>
      <c r="AS76" s="9"/>
      <c r="AT76" s="9"/>
      <c r="AU76" s="9"/>
    </row>
    <row r="77" spans="3:47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M77" s="8"/>
      <c r="AP77" s="9"/>
      <c r="AQ77" s="9"/>
      <c r="AR77" s="9"/>
      <c r="AS77" s="9"/>
      <c r="AT77" s="9"/>
      <c r="AU77" s="9"/>
    </row>
    <row r="78" spans="3:47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K78" s="8"/>
      <c r="AM78" s="8"/>
      <c r="AP78" s="9"/>
      <c r="AQ78" s="9"/>
      <c r="AR78" s="9"/>
      <c r="AS78" s="9"/>
      <c r="AT78" s="9"/>
      <c r="AU78" s="9"/>
    </row>
    <row r="79" spans="3:47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P79" s="9"/>
      <c r="AQ79" s="9"/>
      <c r="AR79" s="9"/>
      <c r="AS79" s="9"/>
      <c r="AT79" s="9"/>
      <c r="AU79" s="9"/>
    </row>
    <row r="80" spans="3:47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P80" s="9"/>
      <c r="AQ80" s="9"/>
      <c r="AR80" s="9"/>
      <c r="AS80" s="9"/>
      <c r="AT80" s="9"/>
      <c r="AU80" s="9"/>
    </row>
    <row r="81" spans="3:47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P81" s="9"/>
      <c r="AQ81" s="9"/>
      <c r="AR81" s="9"/>
      <c r="AS81" s="9"/>
      <c r="AT81" s="9"/>
      <c r="AU81" s="9"/>
    </row>
    <row r="82" spans="3:47" s="2" customFormat="1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F82" s="6"/>
      <c r="AG82" s="6"/>
      <c r="AH82" s="6"/>
      <c r="AI82" s="6"/>
      <c r="AJ82" s="6"/>
      <c r="AK82" s="8"/>
      <c r="AL82" s="6"/>
      <c r="AM82" s="8"/>
      <c r="AN82" s="6"/>
      <c r="AO82" s="6"/>
      <c r="AP82" s="9"/>
      <c r="AQ82" s="9"/>
      <c r="AR82" s="9"/>
      <c r="AS82" s="9"/>
      <c r="AT82" s="9"/>
      <c r="AU82" s="9"/>
    </row>
    <row r="83" spans="3:47" s="2" customFormat="1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J83" s="6"/>
      <c r="AK83" s="6"/>
      <c r="AL83" s="6"/>
      <c r="AM83" s="6"/>
      <c r="AN83" s="6"/>
      <c r="AO83" s="6"/>
      <c r="AP83" s="9"/>
      <c r="AQ83" s="9"/>
      <c r="AR83" s="9"/>
      <c r="AS83" s="9"/>
      <c r="AT83" s="9"/>
      <c r="AU83" s="9"/>
    </row>
    <row r="84" spans="3:47" s="2" customFormat="1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F84" s="6"/>
      <c r="AG84" s="6"/>
      <c r="AH84" s="6"/>
      <c r="AI84" s="6"/>
      <c r="AJ84" s="6"/>
      <c r="AK84" s="8"/>
      <c r="AL84" s="6"/>
      <c r="AM84" s="8"/>
      <c r="AN84" s="6"/>
      <c r="AO84" s="6"/>
      <c r="AP84" s="9"/>
      <c r="AQ84" s="9"/>
      <c r="AR84" s="9"/>
      <c r="AS84" s="9"/>
      <c r="AT84" s="9"/>
      <c r="AU84" s="9"/>
    </row>
  </sheetData>
  <sheetProtection/>
  <printOptions/>
  <pageMargins left="0.7480314960629921" right="0.2362204724409449" top="0.35433070866141736" bottom="0.3937007874015748" header="0.35433070866141736" footer="0.2362204724409449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1" sqref="A1:IV3"/>
    </sheetView>
  </sheetViews>
  <sheetFormatPr defaultColWidth="9.140625" defaultRowHeight="12.75"/>
  <cols>
    <col min="1" max="1" width="55.7109375" style="13" bestFit="1" customWidth="1"/>
    <col min="2" max="2" width="5.00390625" style="13" bestFit="1" customWidth="1"/>
    <col min="3" max="4" width="12.7109375" style="13" bestFit="1" customWidth="1"/>
    <col min="5" max="10" width="11.140625" style="13" bestFit="1" customWidth="1"/>
    <col min="11" max="16384" width="9.140625" style="13" customWidth="1"/>
  </cols>
  <sheetData>
    <row r="1" spans="1:10" ht="12.75">
      <c r="A1"/>
      <c r="B1"/>
      <c r="C1" s="18"/>
      <c r="D1" s="18"/>
      <c r="E1" s="18"/>
      <c r="F1" s="18"/>
      <c r="G1" s="18"/>
      <c r="H1" s="18"/>
      <c r="I1" s="18"/>
      <c r="J1" s="18"/>
    </row>
    <row r="2" spans="1:10" ht="12.75">
      <c r="A2"/>
      <c r="B2"/>
      <c r="C2" s="18"/>
      <c r="D2" s="18"/>
      <c r="E2" s="18"/>
      <c r="F2" s="18"/>
      <c r="G2" s="18"/>
      <c r="H2" s="18"/>
      <c r="I2" s="18"/>
      <c r="J2" s="18"/>
    </row>
    <row r="3" spans="1:10" ht="12.75">
      <c r="A3"/>
      <c r="B3"/>
      <c r="C3" s="18"/>
      <c r="D3" s="18"/>
      <c r="E3" s="18"/>
      <c r="F3" s="18"/>
      <c r="G3" s="18"/>
      <c r="H3" s="18"/>
      <c r="I3" s="18"/>
      <c r="J3" s="18"/>
    </row>
    <row r="4" spans="1:10" ht="12.75">
      <c r="A4"/>
      <c r="B4"/>
      <c r="C4" s="18"/>
      <c r="D4" s="18"/>
      <c r="E4" s="18"/>
      <c r="F4" s="18"/>
      <c r="G4" s="18"/>
      <c r="H4" s="18"/>
      <c r="I4" s="18"/>
      <c r="J4" s="18"/>
    </row>
    <row r="5" ht="15.75">
      <c r="A5" s="5" t="s">
        <v>39</v>
      </c>
    </row>
    <row r="6" spans="1:10" ht="12.75">
      <c r="A6" s="11"/>
      <c r="B6" s="11"/>
      <c r="C6" s="12"/>
      <c r="D6" s="12"/>
      <c r="E6" s="12"/>
      <c r="F6" s="12"/>
      <c r="G6" s="12"/>
      <c r="H6" s="12"/>
      <c r="I6" s="12"/>
      <c r="J6" s="12"/>
    </row>
    <row r="7" spans="1:10" ht="12.75">
      <c r="A7" s="1" t="s">
        <v>36</v>
      </c>
      <c r="B7" s="1"/>
      <c r="C7" s="10" t="s">
        <v>58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54</v>
      </c>
      <c r="I7" s="10" t="s">
        <v>55</v>
      </c>
      <c r="J7" s="10" t="s">
        <v>56</v>
      </c>
    </row>
    <row r="9" spans="1:10" s="6" customFormat="1" ht="12.75">
      <c r="A9" s="6" t="s">
        <v>74</v>
      </c>
      <c r="B9" s="6" t="s">
        <v>0</v>
      </c>
      <c r="C9" s="8">
        <v>137</v>
      </c>
      <c r="D9" s="8">
        <v>64</v>
      </c>
      <c r="E9" s="8">
        <v>64</v>
      </c>
      <c r="F9" s="8">
        <v>64</v>
      </c>
      <c r="G9" s="8">
        <v>64</v>
      </c>
      <c r="H9" s="8">
        <v>64.4</v>
      </c>
      <c r="I9" s="8">
        <v>64.6</v>
      </c>
      <c r="J9" s="8">
        <v>64.4</v>
      </c>
    </row>
    <row r="10" spans="1:10" ht="12.75">
      <c r="A10" s="6" t="s">
        <v>75</v>
      </c>
      <c r="B10" s="13" t="s">
        <v>0</v>
      </c>
      <c r="C10" s="8">
        <v>38.1</v>
      </c>
      <c r="D10" s="8">
        <v>22.7</v>
      </c>
      <c r="E10" s="8">
        <v>26</v>
      </c>
      <c r="F10" s="8">
        <v>66.2</v>
      </c>
      <c r="G10" s="8">
        <v>30.3</v>
      </c>
      <c r="H10" s="8">
        <v>30.5</v>
      </c>
      <c r="I10" s="8">
        <v>28.7</v>
      </c>
      <c r="J10" s="8">
        <v>44.5</v>
      </c>
    </row>
    <row r="11" spans="1:10" ht="12.75">
      <c r="A11" s="6" t="s">
        <v>76</v>
      </c>
      <c r="B11" s="13" t="s">
        <v>0</v>
      </c>
      <c r="C11" s="8">
        <v>3684.9</v>
      </c>
      <c r="D11" s="8">
        <v>4097.7</v>
      </c>
      <c r="E11" s="8">
        <v>4459.3</v>
      </c>
      <c r="F11" s="8">
        <v>4512.6</v>
      </c>
      <c r="G11" s="8">
        <v>4482.7</v>
      </c>
      <c r="H11" s="8">
        <v>4338.1</v>
      </c>
      <c r="I11" s="8">
        <v>4421.5</v>
      </c>
      <c r="J11" s="8">
        <v>4511.5</v>
      </c>
    </row>
    <row r="12" spans="1:10" ht="12.75">
      <c r="A12" s="6" t="s">
        <v>77</v>
      </c>
      <c r="B12" s="13" t="s">
        <v>0</v>
      </c>
      <c r="C12" s="8">
        <v>1388.3</v>
      </c>
      <c r="D12" s="8">
        <v>1490.3</v>
      </c>
      <c r="E12" s="8">
        <v>962.9</v>
      </c>
      <c r="F12" s="8">
        <v>235.2</v>
      </c>
      <c r="G12" s="8">
        <v>212</v>
      </c>
      <c r="H12" s="8">
        <v>153.2</v>
      </c>
      <c r="I12" s="8">
        <v>151.5</v>
      </c>
      <c r="J12" s="8">
        <v>146</v>
      </c>
    </row>
    <row r="13" spans="1:10" s="2" customFormat="1" ht="12.75">
      <c r="A13" s="2" t="s">
        <v>78</v>
      </c>
      <c r="B13" s="2" t="s">
        <v>0</v>
      </c>
      <c r="C13" s="3">
        <v>5248.3</v>
      </c>
      <c r="D13" s="3">
        <v>5674.7</v>
      </c>
      <c r="E13" s="3">
        <v>5512.2</v>
      </c>
      <c r="F13" s="3">
        <v>4878.1</v>
      </c>
      <c r="G13" s="3">
        <v>4789</v>
      </c>
      <c r="H13" s="3">
        <v>4586.2</v>
      </c>
      <c r="I13" s="3">
        <v>4666.3</v>
      </c>
      <c r="J13" s="3">
        <v>4766.4</v>
      </c>
    </row>
    <row r="14" spans="1:10" s="2" customFormat="1" ht="12.75">
      <c r="A14" s="2" t="s">
        <v>57</v>
      </c>
      <c r="B14" s="2" t="s">
        <v>0</v>
      </c>
      <c r="C14" s="3">
        <v>631.499</v>
      </c>
      <c r="D14" s="3">
        <v>446.2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6" t="s">
        <v>79</v>
      </c>
      <c r="B15" s="13" t="s">
        <v>0</v>
      </c>
      <c r="C15" s="8">
        <v>1427.5</v>
      </c>
      <c r="D15" s="8">
        <v>1530.4</v>
      </c>
      <c r="E15" s="8">
        <v>1547.3</v>
      </c>
      <c r="F15" s="8">
        <v>1502</v>
      </c>
      <c r="G15" s="8">
        <v>1304.2</v>
      </c>
      <c r="H15" s="8">
        <v>1299.9</v>
      </c>
      <c r="I15" s="8">
        <v>1215.9</v>
      </c>
      <c r="J15" s="8">
        <v>1141.6</v>
      </c>
    </row>
    <row r="16" spans="1:10" ht="12.75">
      <c r="A16" s="6" t="s">
        <v>80</v>
      </c>
      <c r="B16" s="13" t="s">
        <v>0</v>
      </c>
      <c r="C16" s="8">
        <v>1573</v>
      </c>
      <c r="D16" s="8">
        <v>1332.3</v>
      </c>
      <c r="E16" s="8">
        <v>1226.9</v>
      </c>
      <c r="F16" s="8">
        <v>1223.4</v>
      </c>
      <c r="G16" s="8">
        <v>1402.8</v>
      </c>
      <c r="H16" s="8">
        <v>1455.2</v>
      </c>
      <c r="I16" s="8">
        <v>1340.8</v>
      </c>
      <c r="J16" s="8">
        <v>1427.6</v>
      </c>
    </row>
    <row r="17" spans="1:10" ht="12.75">
      <c r="A17" s="6" t="s">
        <v>81</v>
      </c>
      <c r="B17" s="13" t="s">
        <v>0</v>
      </c>
      <c r="C17" s="8">
        <v>969.8</v>
      </c>
      <c r="D17" s="8">
        <v>908.9</v>
      </c>
      <c r="E17" s="8">
        <v>861</v>
      </c>
      <c r="F17" s="8">
        <v>637.8</v>
      </c>
      <c r="G17" s="8">
        <v>912.3</v>
      </c>
      <c r="H17" s="8">
        <v>630.3</v>
      </c>
      <c r="I17" s="8">
        <v>717.7</v>
      </c>
      <c r="J17" s="8">
        <v>376.4</v>
      </c>
    </row>
    <row r="18" spans="1:10" ht="12.75">
      <c r="A18" s="6" t="s">
        <v>82</v>
      </c>
      <c r="B18" s="13" t="s">
        <v>0</v>
      </c>
      <c r="C18" s="8">
        <v>389.591</v>
      </c>
      <c r="D18" s="8">
        <v>447.49</v>
      </c>
      <c r="E18" s="8">
        <v>224.3</v>
      </c>
      <c r="F18" s="8">
        <v>311.5</v>
      </c>
      <c r="G18" s="8">
        <v>157.1</v>
      </c>
      <c r="H18" s="8">
        <v>79.2</v>
      </c>
      <c r="I18" s="8">
        <v>117</v>
      </c>
      <c r="J18" s="8">
        <v>102.6</v>
      </c>
    </row>
    <row r="19" spans="1:10" s="2" customFormat="1" ht="12.75">
      <c r="A19" s="2" t="s">
        <v>16</v>
      </c>
      <c r="B19" s="2" t="s">
        <v>0</v>
      </c>
      <c r="C19" s="3">
        <v>4359.801</v>
      </c>
      <c r="D19" s="3">
        <v>4219.1</v>
      </c>
      <c r="E19" s="3">
        <v>3859.4</v>
      </c>
      <c r="F19" s="3">
        <v>3674.7</v>
      </c>
      <c r="G19" s="3">
        <v>3776.3</v>
      </c>
      <c r="H19" s="3">
        <v>3464.6</v>
      </c>
      <c r="I19" s="3">
        <v>3391.4</v>
      </c>
      <c r="J19" s="3">
        <v>3048.1</v>
      </c>
    </row>
    <row r="20" spans="1:10" s="2" customFormat="1" ht="12.75">
      <c r="A20" s="2" t="s">
        <v>17</v>
      </c>
      <c r="B20" s="2" t="s">
        <v>0</v>
      </c>
      <c r="C20" s="3">
        <v>10239.6</v>
      </c>
      <c r="D20" s="3">
        <v>10340</v>
      </c>
      <c r="E20" s="3">
        <v>9371.5</v>
      </c>
      <c r="F20" s="3">
        <v>8552.8</v>
      </c>
      <c r="G20" s="3">
        <v>8565.3</v>
      </c>
      <c r="H20" s="3">
        <v>8050.8</v>
      </c>
      <c r="I20" s="3">
        <v>8057.7</v>
      </c>
      <c r="J20" s="3">
        <v>7814.4</v>
      </c>
    </row>
    <row r="21" spans="3:10" s="15" customFormat="1" ht="12.75"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3" t="s">
        <v>18</v>
      </c>
      <c r="B22" s="13" t="s">
        <v>0</v>
      </c>
      <c r="C22" s="8">
        <v>8510.49</v>
      </c>
      <c r="D22" s="8">
        <v>8510.49</v>
      </c>
      <c r="E22" s="8">
        <v>8510.49</v>
      </c>
      <c r="F22" s="8">
        <v>7408.9</v>
      </c>
      <c r="G22" s="8">
        <v>7408.9</v>
      </c>
      <c r="H22" s="8">
        <v>7408.9</v>
      </c>
      <c r="I22" s="8">
        <v>5159.5</v>
      </c>
      <c r="J22" s="8">
        <v>5159.5</v>
      </c>
    </row>
    <row r="23" spans="1:10" ht="12.75">
      <c r="A23" s="13" t="s">
        <v>19</v>
      </c>
      <c r="B23" s="13" t="s">
        <v>0</v>
      </c>
      <c r="C23" s="8">
        <v>-3017.8</v>
      </c>
      <c r="D23" s="8">
        <v>-2861.6</v>
      </c>
      <c r="E23" s="8">
        <v>-3950.2</v>
      </c>
      <c r="F23" s="8">
        <v>-4953</v>
      </c>
      <c r="G23" s="8">
        <v>-5044</v>
      </c>
      <c r="H23" s="8">
        <v>-5440.1</v>
      </c>
      <c r="I23" s="8">
        <v>-6434.6</v>
      </c>
      <c r="J23" s="8">
        <v>-6584.3</v>
      </c>
    </row>
    <row r="24" spans="1:10" s="2" customFormat="1" ht="12.75">
      <c r="A24" s="2" t="s">
        <v>20</v>
      </c>
      <c r="B24" s="2" t="s">
        <v>0</v>
      </c>
      <c r="C24" s="3">
        <v>5492.7</v>
      </c>
      <c r="D24" s="3">
        <v>5648.9</v>
      </c>
      <c r="E24" s="3">
        <v>4560.3</v>
      </c>
      <c r="F24" s="3">
        <v>2455.8</v>
      </c>
      <c r="G24" s="3">
        <v>2364.9</v>
      </c>
      <c r="H24" s="3">
        <v>1968.7</v>
      </c>
      <c r="I24" s="3">
        <v>-1275.1</v>
      </c>
      <c r="J24" s="3">
        <v>-1424.8</v>
      </c>
    </row>
    <row r="25" spans="1:10" ht="12.75">
      <c r="A25" s="13" t="s">
        <v>21</v>
      </c>
      <c r="B25" s="13" t="s">
        <v>0</v>
      </c>
      <c r="C25" s="8">
        <v>295.2</v>
      </c>
      <c r="D25" s="8">
        <v>265</v>
      </c>
      <c r="E25" s="8">
        <v>260.49</v>
      </c>
      <c r="F25" s="8">
        <v>261</v>
      </c>
      <c r="G25" s="8">
        <v>270.6</v>
      </c>
      <c r="H25" s="8">
        <v>245</v>
      </c>
      <c r="I25" s="8">
        <v>248.9</v>
      </c>
      <c r="J25" s="8">
        <v>253.5</v>
      </c>
    </row>
    <row r="26" spans="1:10" ht="12.75">
      <c r="A26" s="13" t="s">
        <v>22</v>
      </c>
      <c r="B26" s="13" t="s">
        <v>0</v>
      </c>
      <c r="C26" s="8">
        <v>316.2</v>
      </c>
      <c r="D26" s="8">
        <v>326.7</v>
      </c>
      <c r="E26" s="8">
        <v>325.8</v>
      </c>
      <c r="F26" s="8">
        <v>328.5</v>
      </c>
      <c r="G26" s="8">
        <v>327.6</v>
      </c>
      <c r="H26" s="8">
        <v>330.4</v>
      </c>
      <c r="I26" s="8">
        <v>320.9</v>
      </c>
      <c r="J26" s="8">
        <v>348.8</v>
      </c>
    </row>
    <row r="27" spans="1:10" ht="12.75">
      <c r="A27" s="13" t="s">
        <v>23</v>
      </c>
      <c r="B27" s="13" t="s">
        <v>0</v>
      </c>
      <c r="C27" s="8">
        <v>1469.7</v>
      </c>
      <c r="D27" s="8">
        <v>1502</v>
      </c>
      <c r="E27" s="8">
        <v>1473</v>
      </c>
      <c r="F27" s="8">
        <v>2347.9</v>
      </c>
      <c r="G27" s="8">
        <v>2318.2</v>
      </c>
      <c r="H27" s="8">
        <v>1290.9</v>
      </c>
      <c r="I27" s="8">
        <v>1320.6</v>
      </c>
      <c r="J27" s="8">
        <v>1320.5</v>
      </c>
    </row>
    <row r="28" spans="1:10" ht="12.75">
      <c r="A28" s="13" t="s">
        <v>24</v>
      </c>
      <c r="B28" s="13" t="s">
        <v>0</v>
      </c>
      <c r="C28" s="8">
        <v>311.5</v>
      </c>
      <c r="D28" s="8">
        <v>343.9</v>
      </c>
      <c r="E28" s="8">
        <v>343.4</v>
      </c>
      <c r="F28" s="8">
        <v>479.6</v>
      </c>
      <c r="G28" s="8">
        <v>353.49</v>
      </c>
      <c r="H28" s="8">
        <v>540.4</v>
      </c>
      <c r="I28" s="8">
        <v>512.7</v>
      </c>
      <c r="J28" s="8">
        <v>540.7</v>
      </c>
    </row>
    <row r="29" spans="1:10" s="2" customFormat="1" ht="12.75">
      <c r="A29" s="2" t="s">
        <v>25</v>
      </c>
      <c r="B29" s="2" t="s">
        <v>0</v>
      </c>
      <c r="C29" s="3">
        <v>2392.7</v>
      </c>
      <c r="D29" s="3">
        <v>2437.6</v>
      </c>
      <c r="E29" s="3">
        <v>2402.6</v>
      </c>
      <c r="F29" s="3">
        <v>3417</v>
      </c>
      <c r="G29" s="3">
        <v>3269.8</v>
      </c>
      <c r="H29" s="3">
        <v>2406.7</v>
      </c>
      <c r="I29" s="3">
        <v>2403.1</v>
      </c>
      <c r="J29" s="3">
        <v>2463.5</v>
      </c>
    </row>
    <row r="30" spans="1:10" ht="12.75">
      <c r="A30" s="13" t="s">
        <v>26</v>
      </c>
      <c r="B30" s="13" t="s">
        <v>0</v>
      </c>
      <c r="C30" s="8">
        <v>419.2</v>
      </c>
      <c r="D30" s="8">
        <v>259.2</v>
      </c>
      <c r="E30" s="8">
        <v>329</v>
      </c>
      <c r="F30" s="8">
        <v>404.6</v>
      </c>
      <c r="G30" s="8">
        <v>861.7</v>
      </c>
      <c r="H30" s="8">
        <v>1474.9</v>
      </c>
      <c r="I30" s="8">
        <v>4852.3</v>
      </c>
      <c r="J30" s="8">
        <v>4654.3</v>
      </c>
    </row>
    <row r="31" spans="1:10" ht="12.75">
      <c r="A31" s="13" t="s">
        <v>27</v>
      </c>
      <c r="B31" s="13" t="s">
        <v>0</v>
      </c>
      <c r="C31" s="8">
        <v>1685.1</v>
      </c>
      <c r="D31" s="8">
        <v>1691.2</v>
      </c>
      <c r="E31" s="8">
        <v>1795.7</v>
      </c>
      <c r="F31" s="8">
        <v>1822.1</v>
      </c>
      <c r="G31" s="8">
        <v>1863.7</v>
      </c>
      <c r="H31" s="8">
        <v>1841.4</v>
      </c>
      <c r="I31" s="8">
        <v>1749.1</v>
      </c>
      <c r="J31" s="8">
        <v>1717.2</v>
      </c>
    </row>
    <row r="32" spans="1:10" ht="12.75">
      <c r="A32" s="13" t="s">
        <v>28</v>
      </c>
      <c r="B32" s="13" t="s">
        <v>0</v>
      </c>
      <c r="C32" s="8">
        <v>61.5</v>
      </c>
      <c r="D32" s="8">
        <v>142.1</v>
      </c>
      <c r="E32" s="8">
        <v>143.6</v>
      </c>
      <c r="F32" s="8">
        <v>181.5</v>
      </c>
      <c r="G32" s="8">
        <v>87</v>
      </c>
      <c r="H32" s="8">
        <v>45.3</v>
      </c>
      <c r="I32" s="8">
        <v>35.6</v>
      </c>
      <c r="J32" s="8">
        <v>20.6</v>
      </c>
    </row>
    <row r="33" spans="1:10" ht="12.75">
      <c r="A33" s="13" t="s">
        <v>29</v>
      </c>
      <c r="B33" s="13" t="s">
        <v>0</v>
      </c>
      <c r="C33" s="8">
        <v>188.4</v>
      </c>
      <c r="D33" s="8">
        <v>161.1</v>
      </c>
      <c r="E33" s="8">
        <v>140.3</v>
      </c>
      <c r="F33" s="8">
        <v>271.8</v>
      </c>
      <c r="G33" s="8">
        <v>118.2</v>
      </c>
      <c r="H33" s="8">
        <v>313.8</v>
      </c>
      <c r="I33" s="8">
        <v>292.7</v>
      </c>
      <c r="J33" s="8">
        <v>383.7</v>
      </c>
    </row>
    <row r="34" spans="1:10" s="2" customFormat="1" ht="12.75">
      <c r="A34" s="2" t="s">
        <v>30</v>
      </c>
      <c r="B34" s="2" t="s">
        <v>0</v>
      </c>
      <c r="C34" s="3">
        <v>2354.29</v>
      </c>
      <c r="D34" s="3">
        <v>2253.49</v>
      </c>
      <c r="E34" s="3">
        <v>2408.7</v>
      </c>
      <c r="F34" s="3">
        <v>2680</v>
      </c>
      <c r="G34" s="3">
        <v>2930.6</v>
      </c>
      <c r="H34" s="3">
        <v>3675.4</v>
      </c>
      <c r="I34" s="3">
        <v>6929.7</v>
      </c>
      <c r="J34" s="3">
        <v>6775.7</v>
      </c>
    </row>
    <row r="35" spans="1:10" s="2" customFormat="1" ht="12.75">
      <c r="A35" s="2" t="s">
        <v>31</v>
      </c>
      <c r="B35" s="2" t="s">
        <v>0</v>
      </c>
      <c r="C35" s="3">
        <v>4746.9</v>
      </c>
      <c r="D35" s="3">
        <v>4691.1</v>
      </c>
      <c r="E35" s="3">
        <v>4811.3</v>
      </c>
      <c r="F35" s="3">
        <v>6097</v>
      </c>
      <c r="G35" s="3">
        <v>6200.5</v>
      </c>
      <c r="H35" s="3">
        <v>6082.1</v>
      </c>
      <c r="I35" s="3">
        <v>9332.8</v>
      </c>
      <c r="J35" s="3">
        <v>9239.2</v>
      </c>
    </row>
    <row r="36" spans="1:10" s="2" customFormat="1" ht="12.75">
      <c r="A36" s="2" t="s">
        <v>32</v>
      </c>
      <c r="B36" s="2" t="s">
        <v>0</v>
      </c>
      <c r="C36" s="3">
        <v>10239.6</v>
      </c>
      <c r="D36" s="3">
        <v>10340</v>
      </c>
      <c r="E36" s="3">
        <v>9371.5</v>
      </c>
      <c r="F36" s="3">
        <v>8552.8</v>
      </c>
      <c r="G36" s="3">
        <v>8565.3</v>
      </c>
      <c r="H36" s="3">
        <v>8050.8</v>
      </c>
      <c r="I36" s="3">
        <v>8057.7</v>
      </c>
      <c r="J36" s="3">
        <v>7814.4</v>
      </c>
    </row>
  </sheetData>
  <sheetProtection/>
  <printOptions/>
  <pageMargins left="0.7480314960629921" right="0.7480314960629921" top="0.35433070866141736" bottom="0.3937007874015748" header="0.35433070866141736" footer="0.2362204724409449"/>
  <pageSetup fitToHeight="1" fitToWidth="1" horizontalDpi="300" verticalDpi="300" orientation="landscape" paperSize="9" scale="84" r:id="rId2"/>
  <headerFooter alignWithMargins="0">
    <oddFooter>&amp;L*&amp;X)&amp;XNorske Skog implemented the amended standard IAS 19 Employee benefits from 1 January 2013, with full retrospective application.
Comparable figures for 2012 have been restated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A3">
      <selection activeCell="A28" sqref="A28:IV110"/>
    </sheetView>
  </sheetViews>
  <sheetFormatPr defaultColWidth="9.140625" defaultRowHeight="12.75"/>
  <cols>
    <col min="1" max="1" width="55.7109375" style="13" bestFit="1" customWidth="1"/>
    <col min="2" max="2" width="5.00390625" style="13" bestFit="1" customWidth="1"/>
    <col min="3" max="10" width="11.7109375" style="13" bestFit="1" customWidth="1"/>
    <col min="11" max="16384" width="9.140625" style="13" customWidth="1"/>
  </cols>
  <sheetData>
    <row r="1" spans="1:10" ht="12.75">
      <c r="A1"/>
      <c r="B1"/>
      <c r="C1" s="18"/>
      <c r="D1" s="18"/>
      <c r="E1" s="18"/>
      <c r="F1" s="18"/>
      <c r="G1" s="18"/>
      <c r="H1" s="18"/>
      <c r="I1" s="18"/>
      <c r="J1" s="18"/>
    </row>
    <row r="2" spans="1:10" ht="12.75">
      <c r="A2"/>
      <c r="B2"/>
      <c r="C2" s="18"/>
      <c r="D2" s="18"/>
      <c r="E2" s="18"/>
      <c r="F2" s="18"/>
      <c r="G2" s="18"/>
      <c r="H2" s="18"/>
      <c r="I2" s="18"/>
      <c r="J2" s="18"/>
    </row>
    <row r="3" spans="1:10" ht="12.75">
      <c r="A3"/>
      <c r="B3"/>
      <c r="C3" s="18"/>
      <c r="D3" s="18"/>
      <c r="E3" s="18"/>
      <c r="F3" s="18"/>
      <c r="G3" s="18"/>
      <c r="H3" s="18"/>
      <c r="I3" s="18"/>
      <c r="J3" s="18"/>
    </row>
    <row r="4" spans="1:10" ht="12.75">
      <c r="A4"/>
      <c r="B4"/>
      <c r="C4" s="18"/>
      <c r="D4" s="18"/>
      <c r="E4" s="18"/>
      <c r="F4" s="18"/>
      <c r="G4" s="18"/>
      <c r="H4" s="18"/>
      <c r="I4" s="18"/>
      <c r="J4" s="18"/>
    </row>
    <row r="5" s="2" customFormat="1" ht="15.75">
      <c r="A5" s="5" t="s">
        <v>38</v>
      </c>
    </row>
    <row r="6" spans="1:10" ht="12.75">
      <c r="A6" s="11"/>
      <c r="B6" s="11"/>
      <c r="C6" s="12"/>
      <c r="D6" s="12"/>
      <c r="E6" s="12"/>
      <c r="F6" s="12"/>
      <c r="G6" s="12"/>
      <c r="H6" s="12"/>
      <c r="I6" s="12"/>
      <c r="J6" s="12"/>
    </row>
    <row r="7" spans="1:10" ht="12.75">
      <c r="A7" s="1" t="s">
        <v>36</v>
      </c>
      <c r="B7" s="1"/>
      <c r="C7" s="10" t="s">
        <v>58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54</v>
      </c>
      <c r="I7" s="10" t="s">
        <v>55</v>
      </c>
      <c r="J7" s="10" t="s">
        <v>56</v>
      </c>
    </row>
    <row r="9" spans="1:26" s="2" customFormat="1" ht="12.75">
      <c r="A9" s="2" t="s">
        <v>7</v>
      </c>
      <c r="B9" s="2" t="s">
        <v>0</v>
      </c>
      <c r="C9" s="3">
        <v>2974.6</v>
      </c>
      <c r="D9" s="3">
        <v>3011.2</v>
      </c>
      <c r="E9" s="3">
        <v>3311.8</v>
      </c>
      <c r="F9" s="3">
        <v>3265.2</v>
      </c>
      <c r="G9" s="3">
        <v>3477.2</v>
      </c>
      <c r="H9" s="3">
        <v>3102.9</v>
      </c>
      <c r="I9" s="3">
        <v>3134.2</v>
      </c>
      <c r="J9" s="3">
        <v>3021.1</v>
      </c>
      <c r="K9" s="3"/>
      <c r="L9" s="3"/>
      <c r="M9" s="3"/>
      <c r="N9" s="3"/>
      <c r="O9" s="21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</row>
    <row r="10" spans="1:26" ht="12.75">
      <c r="A10" s="13" t="s">
        <v>8</v>
      </c>
      <c r="B10" s="13" t="s">
        <v>0</v>
      </c>
      <c r="C10" s="8">
        <v>-2862.2</v>
      </c>
      <c r="D10" s="8">
        <v>-2811.1</v>
      </c>
      <c r="E10" s="8">
        <v>-2946</v>
      </c>
      <c r="F10" s="8">
        <v>-2939</v>
      </c>
      <c r="G10" s="8">
        <v>-3142.8</v>
      </c>
      <c r="H10" s="8">
        <v>-2971.2</v>
      </c>
      <c r="I10" s="8">
        <v>-2805.4</v>
      </c>
      <c r="J10" s="8">
        <v>-2845.3</v>
      </c>
      <c r="K10" s="14"/>
      <c r="L10" s="14"/>
      <c r="M10" s="14"/>
      <c r="N10" s="14"/>
      <c r="O10" s="20"/>
      <c r="P10" s="20"/>
      <c r="Q10" s="20"/>
      <c r="R10" s="20"/>
      <c r="S10" s="20"/>
      <c r="T10" s="17"/>
      <c r="U10" s="17"/>
      <c r="V10" s="17"/>
      <c r="W10" s="17"/>
      <c r="X10" s="17"/>
      <c r="Y10" s="17"/>
      <c r="Z10" s="17"/>
    </row>
    <row r="11" spans="1:26" ht="12.75">
      <c r="A11" s="13" t="s">
        <v>9</v>
      </c>
      <c r="B11" s="13" t="s">
        <v>0</v>
      </c>
      <c r="C11" s="8">
        <v>-48.1</v>
      </c>
      <c r="D11" s="8">
        <v>-34.1</v>
      </c>
      <c r="E11" s="8">
        <v>-49.6</v>
      </c>
      <c r="F11" s="8">
        <v>-19.7</v>
      </c>
      <c r="G11" s="8">
        <v>-23.1</v>
      </c>
      <c r="H11" s="8">
        <v>-13.6</v>
      </c>
      <c r="I11" s="8">
        <v>-19.2</v>
      </c>
      <c r="J11" s="8">
        <v>-14.1</v>
      </c>
      <c r="K11" s="14"/>
      <c r="L11" s="14"/>
      <c r="M11" s="14"/>
      <c r="N11" s="14"/>
      <c r="O11" s="20"/>
      <c r="P11" s="20"/>
      <c r="Q11" s="20"/>
      <c r="R11" s="20"/>
      <c r="S11" s="20"/>
      <c r="T11" s="17"/>
      <c r="U11" s="17"/>
      <c r="V11" s="17"/>
      <c r="W11" s="17"/>
      <c r="X11" s="17"/>
      <c r="Y11" s="17"/>
      <c r="Z11" s="17"/>
    </row>
    <row r="12" spans="1:26" ht="12.75">
      <c r="A12" s="13" t="s">
        <v>10</v>
      </c>
      <c r="B12" s="13" t="s">
        <v>0</v>
      </c>
      <c r="C12" s="8">
        <v>-142.6</v>
      </c>
      <c r="D12" s="8">
        <v>-16.1</v>
      </c>
      <c r="E12" s="8">
        <v>-91</v>
      </c>
      <c r="F12" s="8">
        <v>-1.1</v>
      </c>
      <c r="G12" s="8">
        <v>-6.1</v>
      </c>
      <c r="H12" s="8">
        <v>-6.3</v>
      </c>
      <c r="I12" s="8">
        <v>-7</v>
      </c>
      <c r="J12" s="8">
        <v>-0.6</v>
      </c>
      <c r="K12" s="14"/>
      <c r="L12" s="14"/>
      <c r="M12" s="14"/>
      <c r="N12" s="14"/>
      <c r="O12" s="20"/>
      <c r="P12" s="20"/>
      <c r="Q12" s="20"/>
      <c r="R12" s="20"/>
      <c r="S12" s="20"/>
      <c r="T12" s="17"/>
      <c r="U12" s="17"/>
      <c r="V12" s="17"/>
      <c r="W12" s="17"/>
      <c r="X12" s="17"/>
      <c r="Y12" s="17"/>
      <c r="Z12" s="17"/>
    </row>
    <row r="13" spans="1:26" s="15" customFormat="1" ht="12.75">
      <c r="A13" s="32" t="s">
        <v>11</v>
      </c>
      <c r="B13" s="15" t="s">
        <v>0</v>
      </c>
      <c r="C13" s="3">
        <v>-78.2</v>
      </c>
      <c r="D13" s="3">
        <v>150</v>
      </c>
      <c r="E13" s="3">
        <v>225.2</v>
      </c>
      <c r="F13" s="3">
        <v>305.4</v>
      </c>
      <c r="G13" s="3">
        <v>305.3</v>
      </c>
      <c r="H13" s="3">
        <v>111.8</v>
      </c>
      <c r="I13" s="3">
        <v>302.6</v>
      </c>
      <c r="J13" s="3">
        <v>161.2</v>
      </c>
      <c r="K13" s="16"/>
      <c r="L13" s="16"/>
      <c r="M13" s="16"/>
      <c r="N13" s="16"/>
      <c r="O13" s="20"/>
      <c r="P13" s="20"/>
      <c r="Q13" s="20"/>
      <c r="R13" s="20"/>
      <c r="S13" s="20"/>
      <c r="T13" s="17"/>
      <c r="U13" s="17"/>
      <c r="V13" s="17"/>
      <c r="W13" s="17"/>
      <c r="X13" s="17"/>
      <c r="Y13" s="17"/>
      <c r="Z13" s="17"/>
    </row>
    <row r="14" spans="3:19" ht="12.75">
      <c r="C14" s="14"/>
      <c r="D14" s="14"/>
      <c r="E14" s="14"/>
      <c r="F14" s="14"/>
      <c r="G14" s="14"/>
      <c r="H14" s="14"/>
      <c r="I14" s="14"/>
      <c r="J14" s="14"/>
      <c r="O14" s="20"/>
      <c r="P14" s="20"/>
      <c r="Q14" s="20"/>
      <c r="R14" s="20"/>
      <c r="S14" s="20"/>
    </row>
    <row r="15" spans="1:24" ht="12.75">
      <c r="A15" s="13" t="s">
        <v>43</v>
      </c>
      <c r="B15" s="13" t="s">
        <v>0</v>
      </c>
      <c r="C15" s="8">
        <v>-132.3</v>
      </c>
      <c r="D15" s="8">
        <v>-82.3</v>
      </c>
      <c r="E15" s="8">
        <v>-77.6</v>
      </c>
      <c r="F15" s="8">
        <v>-76.8</v>
      </c>
      <c r="G15" s="8">
        <v>-105.4</v>
      </c>
      <c r="H15" s="8">
        <v>-62.7</v>
      </c>
      <c r="I15" s="8">
        <v>-45.9</v>
      </c>
      <c r="J15" s="8">
        <v>-64.8</v>
      </c>
      <c r="K15" s="14"/>
      <c r="L15" s="14"/>
      <c r="M15" s="14"/>
      <c r="N15" s="14"/>
      <c r="O15" s="20"/>
      <c r="P15" s="20"/>
      <c r="Q15" s="20"/>
      <c r="R15" s="20"/>
      <c r="S15" s="20"/>
      <c r="T15" s="17"/>
      <c r="U15" s="17"/>
      <c r="V15" s="17"/>
      <c r="W15" s="17"/>
      <c r="X15" s="17"/>
    </row>
    <row r="16" spans="1:24" ht="12.75">
      <c r="A16" s="13" t="s">
        <v>44</v>
      </c>
      <c r="B16" s="13" t="s">
        <v>0</v>
      </c>
      <c r="C16" s="8">
        <v>130.6</v>
      </c>
      <c r="D16" s="8">
        <v>92.5</v>
      </c>
      <c r="E16" s="8">
        <v>0.2</v>
      </c>
      <c r="F16" s="8">
        <v>0</v>
      </c>
      <c r="G16" s="8">
        <v>0</v>
      </c>
      <c r="H16" s="8">
        <v>0</v>
      </c>
      <c r="I16" s="8">
        <v>0.2</v>
      </c>
      <c r="J16" s="8">
        <v>0.6</v>
      </c>
      <c r="K16" s="14"/>
      <c r="L16" s="14"/>
      <c r="M16" s="14"/>
      <c r="N16" s="14"/>
      <c r="O16" s="20"/>
      <c r="P16" s="20"/>
      <c r="Q16" s="20"/>
      <c r="R16" s="20"/>
      <c r="S16" s="20"/>
      <c r="T16" s="17"/>
      <c r="U16" s="17"/>
      <c r="V16" s="17"/>
      <c r="W16" s="17"/>
      <c r="X16" s="17"/>
    </row>
    <row r="17" spans="1:24" ht="12.75">
      <c r="A17" s="13" t="s">
        <v>46</v>
      </c>
      <c r="B17" s="13" t="s">
        <v>0</v>
      </c>
      <c r="C17" s="8">
        <v>-7.8</v>
      </c>
      <c r="D17" s="8">
        <v>-10.9</v>
      </c>
      <c r="E17" s="8">
        <v>-14.5</v>
      </c>
      <c r="F17" s="8">
        <v>-15.2</v>
      </c>
      <c r="G17" s="8">
        <v>-3.8999999999999773</v>
      </c>
      <c r="H17" s="8">
        <v>-8.4</v>
      </c>
      <c r="I17" s="8">
        <v>-11.8</v>
      </c>
      <c r="J17" s="8">
        <v>-6.8</v>
      </c>
      <c r="K17" s="14"/>
      <c r="L17" s="14"/>
      <c r="M17" s="14"/>
      <c r="N17" s="14"/>
      <c r="O17" s="20"/>
      <c r="P17" s="20"/>
      <c r="Q17" s="20"/>
      <c r="R17" s="20"/>
      <c r="S17" s="20"/>
      <c r="T17" s="17"/>
      <c r="U17" s="17"/>
      <c r="V17" s="17"/>
      <c r="W17" s="17"/>
      <c r="X17" s="17"/>
    </row>
    <row r="18" spans="1:24" ht="12.75">
      <c r="A18" s="13" t="s">
        <v>45</v>
      </c>
      <c r="B18" s="13" t="s">
        <v>0</v>
      </c>
      <c r="C18" s="8">
        <v>9.900000000000006</v>
      </c>
      <c r="D18" s="8">
        <v>0</v>
      </c>
      <c r="E18" s="8">
        <v>3.900000000000091</v>
      </c>
      <c r="F18" s="8">
        <v>0</v>
      </c>
      <c r="G18" s="8">
        <v>0.8</v>
      </c>
      <c r="H18" s="8">
        <v>0.49</v>
      </c>
      <c r="I18" s="8">
        <v>119.2</v>
      </c>
      <c r="J18" s="8">
        <v>0</v>
      </c>
      <c r="K18" s="14"/>
      <c r="L18" s="14"/>
      <c r="M18" s="14"/>
      <c r="N18" s="14"/>
      <c r="O18" s="20"/>
      <c r="P18" s="20"/>
      <c r="Q18" s="20"/>
      <c r="R18" s="20"/>
      <c r="S18" s="20"/>
      <c r="T18" s="17"/>
      <c r="U18" s="17"/>
      <c r="V18" s="17"/>
      <c r="W18" s="17"/>
      <c r="X18" s="17"/>
    </row>
    <row r="19" spans="1:24" s="15" customFormat="1" ht="12.75">
      <c r="A19" s="15" t="s">
        <v>33</v>
      </c>
      <c r="B19" s="15" t="s">
        <v>0</v>
      </c>
      <c r="C19" s="16">
        <f aca="true" t="shared" si="0" ref="C19:J19">SUM(C15:C18)</f>
        <v>0.3999999999999879</v>
      </c>
      <c r="D19" s="16">
        <f t="shared" si="0"/>
        <v>-0.6999999999999975</v>
      </c>
      <c r="E19" s="16">
        <f t="shared" si="0"/>
        <v>-87.9999999999999</v>
      </c>
      <c r="F19" s="16">
        <f t="shared" si="0"/>
        <v>-92</v>
      </c>
      <c r="G19" s="16">
        <f t="shared" si="0"/>
        <v>-108.49999999999999</v>
      </c>
      <c r="H19" s="16">
        <f t="shared" si="0"/>
        <v>-70.61000000000001</v>
      </c>
      <c r="I19" s="16">
        <f t="shared" si="0"/>
        <v>61.7</v>
      </c>
      <c r="J19" s="16">
        <f t="shared" si="0"/>
        <v>-71</v>
      </c>
      <c r="K19" s="16"/>
      <c r="L19" s="16"/>
      <c r="M19" s="16"/>
      <c r="N19" s="16"/>
      <c r="O19" s="20"/>
      <c r="P19" s="20"/>
      <c r="Q19" s="20"/>
      <c r="R19" s="20"/>
      <c r="S19" s="20"/>
      <c r="T19" s="17"/>
      <c r="U19" s="17"/>
      <c r="V19" s="17"/>
      <c r="W19" s="17"/>
      <c r="X19" s="17"/>
    </row>
    <row r="20" spans="3:24" ht="12.75">
      <c r="C20" s="14"/>
      <c r="D20" s="14"/>
      <c r="E20" s="14"/>
      <c r="F20" s="14"/>
      <c r="G20" s="14"/>
      <c r="H20" s="14"/>
      <c r="I20" s="14"/>
      <c r="J20" s="14"/>
      <c r="O20" s="20"/>
      <c r="P20" s="20"/>
      <c r="Q20" s="20"/>
      <c r="R20" s="20"/>
      <c r="S20" s="20"/>
      <c r="T20" s="17"/>
      <c r="U20" s="17"/>
      <c r="V20" s="17"/>
      <c r="W20" s="17"/>
      <c r="X20" s="17"/>
    </row>
    <row r="21" spans="1:24" ht="12.75">
      <c r="A21" s="13" t="s">
        <v>34</v>
      </c>
      <c r="B21" s="13" t="s">
        <v>0</v>
      </c>
      <c r="C21" s="8">
        <v>147.4</v>
      </c>
      <c r="D21" s="8">
        <v>4</v>
      </c>
      <c r="E21" s="8">
        <v>1260.7</v>
      </c>
      <c r="F21" s="8">
        <v>26.4</v>
      </c>
      <c r="G21" s="8">
        <v>153.2</v>
      </c>
      <c r="H21" s="8">
        <v>79.9</v>
      </c>
      <c r="I21" s="8">
        <v>90.6</v>
      </c>
      <c r="J21" s="8">
        <v>8.7</v>
      </c>
      <c r="K21" s="14"/>
      <c r="L21" s="14"/>
      <c r="M21" s="14"/>
      <c r="N21" s="14"/>
      <c r="O21" s="20"/>
      <c r="P21" s="20"/>
      <c r="Q21" s="20"/>
      <c r="R21" s="20"/>
      <c r="S21" s="20"/>
      <c r="T21" s="17"/>
      <c r="U21" s="17"/>
      <c r="V21" s="17"/>
      <c r="W21" s="17"/>
      <c r="X21" s="17"/>
    </row>
    <row r="22" spans="1:24" ht="12.75">
      <c r="A22" s="13" t="s">
        <v>12</v>
      </c>
      <c r="B22" s="13" t="s">
        <v>0</v>
      </c>
      <c r="C22" s="8">
        <v>-12</v>
      </c>
      <c r="D22" s="8">
        <v>-104.2</v>
      </c>
      <c r="E22" s="8">
        <v>-1165.7</v>
      </c>
      <c r="F22" s="8">
        <v>-500.89</v>
      </c>
      <c r="G22" s="8">
        <v>-97.1</v>
      </c>
      <c r="H22" s="8">
        <v>-205.7</v>
      </c>
      <c r="I22" s="8">
        <v>-111.31</v>
      </c>
      <c r="J22" s="8">
        <v>-133.6</v>
      </c>
      <c r="K22" s="14"/>
      <c r="L22" s="14"/>
      <c r="M22" s="14"/>
      <c r="N22" s="14"/>
      <c r="O22" s="20"/>
      <c r="P22" s="20"/>
      <c r="Q22" s="20"/>
      <c r="R22" s="20"/>
      <c r="S22" s="20"/>
      <c r="T22" s="17"/>
      <c r="U22" s="17"/>
      <c r="V22" s="17"/>
      <c r="W22" s="17"/>
      <c r="X22" s="17"/>
    </row>
    <row r="23" spans="1:24" s="15" customFormat="1" ht="12.75">
      <c r="A23" s="15" t="s">
        <v>35</v>
      </c>
      <c r="B23" s="15" t="s">
        <v>0</v>
      </c>
      <c r="C23" s="16">
        <f aca="true" t="shared" si="1" ref="C23:J23">SUM(C21:C22)</f>
        <v>135.4</v>
      </c>
      <c r="D23" s="16">
        <f t="shared" si="1"/>
        <v>-100.2</v>
      </c>
      <c r="E23" s="16">
        <f t="shared" si="1"/>
        <v>95</v>
      </c>
      <c r="F23" s="16">
        <f t="shared" si="1"/>
        <v>-474.49</v>
      </c>
      <c r="G23" s="16">
        <f t="shared" si="1"/>
        <v>56.099999999999994</v>
      </c>
      <c r="H23" s="16">
        <f t="shared" si="1"/>
        <v>-125.79999999999998</v>
      </c>
      <c r="I23" s="16">
        <f t="shared" si="1"/>
        <v>-20.710000000000008</v>
      </c>
      <c r="J23" s="16">
        <f t="shared" si="1"/>
        <v>-124.89999999999999</v>
      </c>
      <c r="K23" s="16"/>
      <c r="L23" s="16"/>
      <c r="M23" s="16"/>
      <c r="N23" s="16"/>
      <c r="O23" s="20"/>
      <c r="P23" s="20"/>
      <c r="Q23" s="20"/>
      <c r="R23" s="20"/>
      <c r="S23" s="20"/>
      <c r="T23" s="17"/>
      <c r="U23" s="17"/>
      <c r="V23" s="17"/>
      <c r="W23" s="17"/>
      <c r="X23" s="17"/>
    </row>
    <row r="24" spans="3:24" s="15" customFormat="1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  <c r="P24" s="20"/>
      <c r="Q24" s="20"/>
      <c r="R24" s="20"/>
      <c r="S24" s="20"/>
      <c r="T24" s="17"/>
      <c r="U24" s="17"/>
      <c r="V24" s="17"/>
      <c r="W24" s="17"/>
      <c r="X24" s="17"/>
    </row>
    <row r="25" spans="1:24" s="15" customFormat="1" ht="12.75">
      <c r="A25" s="6" t="s">
        <v>1</v>
      </c>
      <c r="B25" s="6" t="s">
        <v>0</v>
      </c>
      <c r="C25" s="8">
        <v>3.3</v>
      </c>
      <c r="D25" s="8">
        <v>-1.4</v>
      </c>
      <c r="E25" s="8">
        <v>-9.1</v>
      </c>
      <c r="F25" s="8">
        <v>-13.4</v>
      </c>
      <c r="G25" s="8">
        <v>29.2</v>
      </c>
      <c r="H25" s="8">
        <v>-2.8</v>
      </c>
      <c r="I25" s="8">
        <v>-2.2</v>
      </c>
      <c r="J25" s="8">
        <v>-21.5</v>
      </c>
      <c r="K25" s="8"/>
      <c r="L25" s="8"/>
      <c r="M25" s="8"/>
      <c r="N25" s="8"/>
      <c r="O25" s="20"/>
      <c r="P25" s="20"/>
      <c r="Q25" s="20"/>
      <c r="R25" s="20"/>
      <c r="S25" s="20"/>
      <c r="T25" s="17"/>
      <c r="U25" s="17"/>
      <c r="V25" s="17"/>
      <c r="W25" s="17"/>
      <c r="X25" s="17"/>
    </row>
    <row r="26" spans="1:24" s="15" customFormat="1" ht="12.75">
      <c r="A26" s="15" t="s">
        <v>2</v>
      </c>
      <c r="B26" s="15" t="s">
        <v>0</v>
      </c>
      <c r="C26" s="16">
        <f aca="true" t="shared" si="2" ref="C26:J26">C25+C23+C19+C13</f>
        <v>60.89999999999999</v>
      </c>
      <c r="D26" s="16">
        <f t="shared" si="2"/>
        <v>47.69999999999999</v>
      </c>
      <c r="E26" s="16">
        <f t="shared" si="2"/>
        <v>223.10000000000008</v>
      </c>
      <c r="F26" s="16">
        <f t="shared" si="2"/>
        <v>-274.49</v>
      </c>
      <c r="G26" s="16">
        <f t="shared" si="2"/>
        <v>282.1</v>
      </c>
      <c r="H26" s="16">
        <f t="shared" si="2"/>
        <v>-87.41000000000001</v>
      </c>
      <c r="I26" s="16">
        <f t="shared" si="2"/>
        <v>341.39</v>
      </c>
      <c r="J26" s="16">
        <f t="shared" si="2"/>
        <v>-56.19999999999999</v>
      </c>
      <c r="K26" s="16"/>
      <c r="L26" s="16"/>
      <c r="M26" s="16"/>
      <c r="N26" s="16"/>
      <c r="O26" s="20"/>
      <c r="P26" s="20"/>
      <c r="Q26" s="20"/>
      <c r="R26" s="20"/>
      <c r="S26" s="20"/>
      <c r="T26" s="17"/>
      <c r="U26" s="17"/>
      <c r="V26" s="17"/>
      <c r="W26" s="17"/>
      <c r="X26" s="17"/>
    </row>
    <row r="27" spans="3:19" ht="12.75">
      <c r="C27" s="14"/>
      <c r="D27" s="14"/>
      <c r="E27" s="14"/>
      <c r="F27" s="14"/>
      <c r="G27" s="14"/>
      <c r="H27" s="14"/>
      <c r="I27" s="14"/>
      <c r="J27" s="14"/>
      <c r="O27" s="20"/>
      <c r="P27" s="20"/>
      <c r="Q27" s="20"/>
      <c r="R27" s="20"/>
      <c r="S27" s="20"/>
    </row>
  </sheetData>
  <sheetProtection/>
  <printOptions/>
  <pageMargins left="0.7480314960629921" right="0.7480314960629921" top="0.35433070866141736" bottom="0.58" header="0.35433070866141736" footer="0.2362204724409449"/>
  <pageSetup fitToHeight="1" fitToWidth="1" horizontalDpi="300" verticalDpi="3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5.7109375" style="13" bestFit="1" customWidth="1"/>
    <col min="2" max="2" width="7.00390625" style="13" bestFit="1" customWidth="1"/>
    <col min="3" max="10" width="10.140625" style="13" bestFit="1" customWidth="1"/>
    <col min="11" max="16384" width="9.140625" style="13" customWidth="1"/>
  </cols>
  <sheetData>
    <row r="1" spans="1:10" ht="12.75">
      <c r="A1"/>
      <c r="B1"/>
      <c r="C1" s="18"/>
      <c r="D1" s="18"/>
      <c r="E1" s="18"/>
      <c r="F1" s="18"/>
      <c r="G1" s="18"/>
      <c r="H1" s="18"/>
      <c r="I1" s="18"/>
      <c r="J1" s="18"/>
    </row>
    <row r="2" spans="1:10" ht="12.75">
      <c r="A2"/>
      <c r="B2"/>
      <c r="C2" s="18"/>
      <c r="D2" s="18"/>
      <c r="E2" s="18"/>
      <c r="F2" s="18"/>
      <c r="G2" s="18"/>
      <c r="H2" s="18"/>
      <c r="I2" s="18"/>
      <c r="J2" s="18"/>
    </row>
    <row r="3" spans="1:10" ht="12.75">
      <c r="A3"/>
      <c r="B3"/>
      <c r="C3" s="18"/>
      <c r="D3" s="18"/>
      <c r="E3" s="18"/>
      <c r="F3" s="18"/>
      <c r="G3" s="18"/>
      <c r="H3" s="18"/>
      <c r="I3" s="18"/>
      <c r="J3" s="18"/>
    </row>
    <row r="4" spans="1:10" ht="12.75">
      <c r="A4"/>
      <c r="B4"/>
      <c r="C4" s="18"/>
      <c r="D4" s="18"/>
      <c r="E4" s="18"/>
      <c r="F4" s="18"/>
      <c r="G4" s="18"/>
      <c r="H4" s="18"/>
      <c r="I4" s="18"/>
      <c r="J4" s="18"/>
    </row>
    <row r="5" ht="15.75">
      <c r="A5" s="5" t="s">
        <v>41</v>
      </c>
    </row>
    <row r="6" spans="1:10" ht="12.75">
      <c r="A6" s="11"/>
      <c r="B6" s="11"/>
      <c r="C6" s="12"/>
      <c r="D6" s="12"/>
      <c r="E6" s="12"/>
      <c r="F6" s="12"/>
      <c r="G6" s="12"/>
      <c r="H6" s="12"/>
      <c r="I6" s="12"/>
      <c r="J6" s="12"/>
    </row>
    <row r="7" spans="1:10" ht="12.75">
      <c r="A7" s="1" t="s">
        <v>36</v>
      </c>
      <c r="B7" s="1"/>
      <c r="C7" s="10" t="s">
        <v>58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54</v>
      </c>
      <c r="I7" s="10" t="s">
        <v>55</v>
      </c>
      <c r="J7" s="10" t="s">
        <v>56</v>
      </c>
    </row>
    <row r="9" s="2" customFormat="1" ht="12.75">
      <c r="A9" s="27" t="s">
        <v>47</v>
      </c>
    </row>
    <row r="10" spans="1:10" ht="12.75">
      <c r="A10" s="13" t="s">
        <v>62</v>
      </c>
      <c r="B10" s="13" t="s">
        <v>0</v>
      </c>
      <c r="C10" s="14">
        <v>2367.6</v>
      </c>
      <c r="D10" s="14">
        <v>2320.9</v>
      </c>
      <c r="E10" s="14">
        <v>2528.1</v>
      </c>
      <c r="F10" s="14">
        <v>2366.4</v>
      </c>
      <c r="G10" s="14">
        <v>2535</v>
      </c>
      <c r="H10" s="14">
        <v>2340.7</v>
      </c>
      <c r="I10" s="14">
        <v>2195.9</v>
      </c>
      <c r="J10" s="14">
        <v>2128</v>
      </c>
    </row>
    <row r="11" spans="1:10" ht="12.75">
      <c r="A11" s="13" t="s">
        <v>67</v>
      </c>
      <c r="B11" s="13" t="s">
        <v>0</v>
      </c>
      <c r="C11" s="14">
        <v>317.9</v>
      </c>
      <c r="D11" s="14">
        <v>403.9</v>
      </c>
      <c r="E11" s="14">
        <v>418.6</v>
      </c>
      <c r="F11" s="14">
        <v>392.6</v>
      </c>
      <c r="G11" s="14">
        <v>213.4</v>
      </c>
      <c r="H11" s="14">
        <v>187.7</v>
      </c>
      <c r="I11" s="14">
        <v>207.6</v>
      </c>
      <c r="J11" s="14">
        <v>204.3</v>
      </c>
    </row>
    <row r="12" spans="1:10" ht="12.75">
      <c r="A12" s="13" t="s">
        <v>13</v>
      </c>
      <c r="B12" s="13" t="s">
        <v>0</v>
      </c>
      <c r="C12" s="14">
        <v>-87.48</v>
      </c>
      <c r="D12" s="14">
        <v>-86.6</v>
      </c>
      <c r="E12" s="14">
        <v>-81.8</v>
      </c>
      <c r="F12" s="14">
        <v>-81.5</v>
      </c>
      <c r="G12" s="14">
        <v>-80.3</v>
      </c>
      <c r="H12" s="14">
        <v>-80.8</v>
      </c>
      <c r="I12" s="14">
        <v>-79.8</v>
      </c>
      <c r="J12" s="14">
        <v>-80.7</v>
      </c>
    </row>
    <row r="13" spans="1:10" ht="12.75">
      <c r="A13" s="13" t="s">
        <v>14</v>
      </c>
      <c r="B13" s="13" t="s">
        <v>0</v>
      </c>
      <c r="C13" s="14">
        <v>227.3</v>
      </c>
      <c r="D13" s="14">
        <v>315.5</v>
      </c>
      <c r="E13" s="14">
        <v>336.8</v>
      </c>
      <c r="F13" s="14">
        <v>309.6</v>
      </c>
      <c r="G13" s="14">
        <v>126.7</v>
      </c>
      <c r="H13" s="14">
        <v>106.9</v>
      </c>
      <c r="I13" s="14">
        <v>125.2</v>
      </c>
      <c r="J13" s="14">
        <v>123.3</v>
      </c>
    </row>
    <row r="14" spans="1:10" ht="12.75">
      <c r="A14" s="13" t="s">
        <v>59</v>
      </c>
      <c r="B14" s="13" t="s">
        <v>3</v>
      </c>
      <c r="C14" s="24">
        <f>C11/C10*100</f>
        <v>13.427099172157458</v>
      </c>
      <c r="D14" s="24">
        <f>D11/D10*100</f>
        <v>17.402731698909903</v>
      </c>
      <c r="E14" s="24">
        <f aca="true" t="shared" si="0" ref="E14:J14">E11/E10*100</f>
        <v>16.55788932399826</v>
      </c>
      <c r="F14" s="24">
        <f t="shared" si="0"/>
        <v>16.590601757944555</v>
      </c>
      <c r="G14" s="24">
        <f t="shared" si="0"/>
        <v>8.418145956607495</v>
      </c>
      <c r="H14" s="24">
        <f t="shared" si="0"/>
        <v>8.018968684581536</v>
      </c>
      <c r="I14" s="24">
        <f t="shared" si="0"/>
        <v>9.453982421786055</v>
      </c>
      <c r="J14" s="24">
        <f t="shared" si="0"/>
        <v>9.600563909774436</v>
      </c>
    </row>
    <row r="15" spans="1:10" ht="12.75">
      <c r="A15" s="13" t="s">
        <v>4</v>
      </c>
      <c r="B15" s="13" t="s">
        <v>6</v>
      </c>
      <c r="C15" s="14">
        <v>425.699</v>
      </c>
      <c r="D15" s="14">
        <v>435.499</v>
      </c>
      <c r="E15" s="14">
        <v>432.499</v>
      </c>
      <c r="F15" s="14">
        <v>445.699</v>
      </c>
      <c r="G15" s="14">
        <v>468.199</v>
      </c>
      <c r="H15" s="14">
        <v>475.59900000000005</v>
      </c>
      <c r="I15" s="14">
        <v>469.999</v>
      </c>
      <c r="J15" s="14">
        <v>448.399</v>
      </c>
    </row>
    <row r="16" spans="1:10" ht="12.75">
      <c r="A16" s="13" t="s">
        <v>42</v>
      </c>
      <c r="B16" s="13" t="s">
        <v>6</v>
      </c>
      <c r="C16" s="14">
        <v>440.5</v>
      </c>
      <c r="D16" s="14">
        <v>426.2</v>
      </c>
      <c r="E16" s="14">
        <v>441.1</v>
      </c>
      <c r="F16" s="14">
        <v>416.1</v>
      </c>
      <c r="G16" s="14">
        <v>485.1</v>
      </c>
      <c r="H16" s="14">
        <v>464.4</v>
      </c>
      <c r="I16" s="14">
        <v>458.3</v>
      </c>
      <c r="J16" s="14">
        <v>440.3</v>
      </c>
    </row>
    <row r="17" spans="1:10" ht="12.75">
      <c r="A17" s="13" t="s">
        <v>5</v>
      </c>
      <c r="B17" s="13" t="s">
        <v>3</v>
      </c>
      <c r="C17" s="26">
        <v>0.88</v>
      </c>
      <c r="D17" s="26">
        <v>0.9</v>
      </c>
      <c r="E17" s="26">
        <v>0.9</v>
      </c>
      <c r="F17" s="26">
        <v>0.93</v>
      </c>
      <c r="G17" s="26">
        <v>0.97</v>
      </c>
      <c r="H17" s="26">
        <v>0.99</v>
      </c>
      <c r="I17" s="26">
        <v>0.97</v>
      </c>
      <c r="J17" s="26">
        <v>0.93</v>
      </c>
    </row>
    <row r="19" ht="12.75">
      <c r="A19" s="15" t="s">
        <v>48</v>
      </c>
    </row>
    <row r="20" spans="1:10" ht="12.75">
      <c r="A20" s="13" t="s">
        <v>62</v>
      </c>
      <c r="B20" s="13" t="s">
        <v>0</v>
      </c>
      <c r="C20" s="14">
        <v>955.4</v>
      </c>
      <c r="D20" s="14">
        <v>852.5</v>
      </c>
      <c r="E20" s="14">
        <v>773.6</v>
      </c>
      <c r="F20" s="14">
        <v>747</v>
      </c>
      <c r="G20" s="14">
        <v>829.7</v>
      </c>
      <c r="H20" s="14">
        <v>907.6</v>
      </c>
      <c r="I20" s="14">
        <v>832.5</v>
      </c>
      <c r="J20" s="14">
        <v>828</v>
      </c>
    </row>
    <row r="21" spans="1:10" ht="12.75">
      <c r="A21" s="13" t="s">
        <v>67</v>
      </c>
      <c r="B21" s="13" t="s">
        <v>0</v>
      </c>
      <c r="C21" s="14">
        <v>283.2</v>
      </c>
      <c r="D21" s="14">
        <v>112.9</v>
      </c>
      <c r="E21" s="14">
        <v>20.3</v>
      </c>
      <c r="F21" s="14">
        <v>42.8</v>
      </c>
      <c r="G21" s="14">
        <v>16.7</v>
      </c>
      <c r="H21" s="14">
        <v>114.5</v>
      </c>
      <c r="I21" s="14">
        <v>71.1</v>
      </c>
      <c r="J21" s="14">
        <v>55.2</v>
      </c>
    </row>
    <row r="22" spans="1:10" ht="12.75">
      <c r="A22" s="13" t="s">
        <v>13</v>
      </c>
      <c r="B22" s="13" t="s">
        <v>0</v>
      </c>
      <c r="C22" s="14">
        <v>-22.2</v>
      </c>
      <c r="D22" s="14">
        <v>-28.7</v>
      </c>
      <c r="E22" s="14">
        <v>-27.9</v>
      </c>
      <c r="F22" s="14">
        <v>-28.3</v>
      </c>
      <c r="G22" s="14">
        <v>-30.7</v>
      </c>
      <c r="H22" s="14">
        <v>-26.4</v>
      </c>
      <c r="I22" s="14">
        <v>-29</v>
      </c>
      <c r="J22" s="14">
        <v>-29.4</v>
      </c>
    </row>
    <row r="23" spans="1:10" ht="12.75">
      <c r="A23" s="13" t="s">
        <v>14</v>
      </c>
      <c r="B23" s="13" t="s">
        <v>0</v>
      </c>
      <c r="C23" s="14">
        <v>-188.6</v>
      </c>
      <c r="D23" s="14">
        <v>100.6</v>
      </c>
      <c r="E23" s="14">
        <v>-22.9</v>
      </c>
      <c r="F23" s="14">
        <v>8.7</v>
      </c>
      <c r="G23" s="14">
        <v>-17.2</v>
      </c>
      <c r="H23" s="14">
        <v>83</v>
      </c>
      <c r="I23" s="14">
        <v>36.7</v>
      </c>
      <c r="J23" s="14">
        <v>18</v>
      </c>
    </row>
    <row r="24" spans="1:10" ht="12.75">
      <c r="A24" s="13" t="s">
        <v>59</v>
      </c>
      <c r="B24" s="13" t="s">
        <v>3</v>
      </c>
      <c r="C24" s="24">
        <f>C21/C20*100</f>
        <v>29.642034749843</v>
      </c>
      <c r="D24" s="24">
        <f>D21/D20*100</f>
        <v>13.243401759530792</v>
      </c>
      <c r="E24" s="24">
        <f aca="true" t="shared" si="1" ref="E24:J24">E21/E20*100</f>
        <v>2.6240951396070322</v>
      </c>
      <c r="F24" s="24">
        <f t="shared" si="1"/>
        <v>5.72958500669344</v>
      </c>
      <c r="G24" s="24">
        <f t="shared" si="1"/>
        <v>2.0127757020609858</v>
      </c>
      <c r="H24" s="24">
        <f t="shared" si="1"/>
        <v>12.6156897311591</v>
      </c>
      <c r="I24" s="24">
        <f t="shared" si="1"/>
        <v>8.540540540540539</v>
      </c>
      <c r="J24" s="24">
        <f t="shared" si="1"/>
        <v>6.666666666666667</v>
      </c>
    </row>
    <row r="25" spans="1:10" ht="12.75">
      <c r="A25" s="13" t="s">
        <v>4</v>
      </c>
      <c r="B25" s="13" t="s">
        <v>6</v>
      </c>
      <c r="C25" s="14">
        <v>134</v>
      </c>
      <c r="D25" s="14">
        <v>141.8</v>
      </c>
      <c r="E25" s="14">
        <v>155.3</v>
      </c>
      <c r="F25" s="14">
        <v>139.1</v>
      </c>
      <c r="G25" s="14">
        <v>151.9</v>
      </c>
      <c r="H25" s="14">
        <v>167.9</v>
      </c>
      <c r="I25" s="14">
        <v>148.5</v>
      </c>
      <c r="J25" s="14">
        <v>161.3</v>
      </c>
    </row>
    <row r="26" spans="1:10" ht="12.75">
      <c r="A26" s="13" t="s">
        <v>42</v>
      </c>
      <c r="B26" s="13" t="s">
        <v>6</v>
      </c>
      <c r="C26" s="14">
        <v>132.1</v>
      </c>
      <c r="D26" s="14">
        <v>146.7</v>
      </c>
      <c r="E26" s="14">
        <v>149.4</v>
      </c>
      <c r="F26" s="14">
        <v>133.2</v>
      </c>
      <c r="G26" s="14">
        <v>150.5</v>
      </c>
      <c r="H26" s="14">
        <v>168</v>
      </c>
      <c r="I26" s="14">
        <v>152.2</v>
      </c>
      <c r="J26" s="14">
        <v>166.3</v>
      </c>
    </row>
    <row r="27" spans="1:10" ht="12.75">
      <c r="A27" s="13" t="s">
        <v>5</v>
      </c>
      <c r="B27" s="13" t="s">
        <v>3</v>
      </c>
      <c r="C27" s="29">
        <v>0.86</v>
      </c>
      <c r="D27" s="29">
        <v>0.81</v>
      </c>
      <c r="E27" s="29">
        <v>0.89</v>
      </c>
      <c r="F27" s="29">
        <v>0.8</v>
      </c>
      <c r="G27" s="29">
        <v>0.87</v>
      </c>
      <c r="H27" s="29">
        <v>0.96</v>
      </c>
      <c r="I27" s="29">
        <v>0.84</v>
      </c>
      <c r="J27" s="29">
        <v>0.91</v>
      </c>
    </row>
    <row r="30" ht="12.75">
      <c r="A30" s="19" t="s">
        <v>40</v>
      </c>
    </row>
    <row r="31" spans="1:10" ht="12.75">
      <c r="A31" s="13" t="s">
        <v>62</v>
      </c>
      <c r="B31" s="13" t="s">
        <v>0</v>
      </c>
      <c r="C31" s="14">
        <v>48.4</v>
      </c>
      <c r="D31" s="14">
        <v>43.1</v>
      </c>
      <c r="E31" s="14">
        <v>44</v>
      </c>
      <c r="F31" s="14">
        <v>34.1</v>
      </c>
      <c r="G31" s="14">
        <v>37.1</v>
      </c>
      <c r="H31" s="14">
        <v>41.6</v>
      </c>
      <c r="I31" s="14">
        <v>38.3</v>
      </c>
      <c r="J31" s="14">
        <v>31.4</v>
      </c>
    </row>
    <row r="32" spans="1:10" ht="12.75">
      <c r="A32" s="13" t="s">
        <v>67</v>
      </c>
      <c r="B32" s="13" t="s">
        <v>0</v>
      </c>
      <c r="C32" s="14">
        <v>-40.9</v>
      </c>
      <c r="D32" s="14">
        <v>-12</v>
      </c>
      <c r="E32" s="14">
        <v>4.8</v>
      </c>
      <c r="F32" s="14">
        <v>-6.2</v>
      </c>
      <c r="G32" s="14">
        <v>-30.8</v>
      </c>
      <c r="H32" s="14">
        <v>0.2</v>
      </c>
      <c r="I32" s="14">
        <v>-0.1</v>
      </c>
      <c r="J32" s="14">
        <v>-8</v>
      </c>
    </row>
    <row r="33" spans="1:10" ht="12.75">
      <c r="A33" s="13" t="s">
        <v>13</v>
      </c>
      <c r="B33" s="13" t="s">
        <v>0</v>
      </c>
      <c r="C33" s="14">
        <v>-2.6</v>
      </c>
      <c r="D33" s="14">
        <v>-2.7</v>
      </c>
      <c r="E33" s="14">
        <v>-2.9</v>
      </c>
      <c r="F33" s="14">
        <v>-2.9</v>
      </c>
      <c r="G33" s="14">
        <v>-2.3</v>
      </c>
      <c r="H33" s="14">
        <v>-2</v>
      </c>
      <c r="I33" s="14">
        <v>-2.2</v>
      </c>
      <c r="J33" s="14">
        <v>-2.2</v>
      </c>
    </row>
    <row r="34" spans="1:10" s="30" customFormat="1" ht="12.75">
      <c r="A34" s="30" t="s">
        <v>14</v>
      </c>
      <c r="B34" s="30" t="s">
        <v>0</v>
      </c>
      <c r="C34" s="31">
        <v>-155.8</v>
      </c>
      <c r="D34" s="31">
        <v>696.7</v>
      </c>
      <c r="E34" s="31">
        <v>835.7</v>
      </c>
      <c r="F34" s="31">
        <v>-65.3</v>
      </c>
      <c r="G34" s="31">
        <v>302.5</v>
      </c>
      <c r="H34" s="31">
        <v>-26.7</v>
      </c>
      <c r="I34" s="31">
        <v>22</v>
      </c>
      <c r="J34" s="31">
        <v>25.5</v>
      </c>
    </row>
  </sheetData>
  <printOptions/>
  <pageMargins left="0.7480314960629921" right="0.7480314960629921" top="0.35433070866141736" bottom="0.35433070866141736" header="0.35433070866141736" footer="0.35433070866141736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Norske Skog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oleje</dc:creator>
  <cp:keywords/>
  <dc:description/>
  <cp:lastModifiedBy>Ole Jørgen Egner</cp:lastModifiedBy>
  <cp:lastPrinted>2019-10-30T17:04:57Z</cp:lastPrinted>
  <dcterms:created xsi:type="dcterms:W3CDTF">2012-05-21T10:14:20Z</dcterms:created>
  <dcterms:modified xsi:type="dcterms:W3CDTF">2020-02-05T16:23:43Z</dcterms:modified>
  <cp:category/>
  <cp:version/>
  <cp:contentType/>
  <cp:contentStatus/>
</cp:coreProperties>
</file>